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rownbuilding.sharepoint.com/sites/accountsreceivable/Shared Documents/Arsh/Forms by Arsh/"/>
    </mc:Choice>
  </mc:AlternateContent>
  <xr:revisionPtr revIDLastSave="9" documentId="8_{93555CD8-C53B-4C80-83D2-7E496B20EB24}" xr6:coauthVersionLast="47" xr6:coauthVersionMax="47" xr10:uidLastSave="{A3B5795C-9B64-4DC5-A0E2-8415BB5C2995}"/>
  <workbookProtection workbookAlgorithmName="SHA-512" workbookHashValue="VnSKJu/m1QVZLI+sK8YMHzwAuThWPs39/2Arc7CIfOMxEBaXzdfaKV4kzcgfG7KiCyPJ/gnyiMY+/9vLIxJEyA==" workbookSaltValue="jeLlRs/bHMk+sKLetWnMpQ==" workbookSpinCount="100000" lockStructure="1"/>
  <bookViews>
    <workbookView xWindow="28680" yWindow="-120" windowWidth="29040" windowHeight="15840" xr2:uid="{0249D1F2-1B20-401F-89F4-8FA618091D0B}"/>
  </bookViews>
  <sheets>
    <sheet name="DW - Residential" sheetId="3" r:id="rId1"/>
    <sheet name="codes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4" i="5" l="1"/>
  <c r="D188" i="5"/>
  <c r="D157" i="5"/>
  <c r="D126" i="5"/>
  <c r="D95" i="5"/>
  <c r="D33" i="5"/>
  <c r="D2" i="5"/>
  <c r="C226" i="5"/>
  <c r="C227" i="5"/>
  <c r="C228" i="5"/>
  <c r="C229" i="5"/>
  <c r="C230" i="5"/>
  <c r="C282" i="5"/>
  <c r="C277" i="5"/>
  <c r="C278" i="5"/>
  <c r="C279" i="5"/>
  <c r="C280" i="5"/>
  <c r="C281" i="5"/>
  <c r="C276" i="5"/>
  <c r="C274" i="5"/>
  <c r="C275" i="5"/>
  <c r="C273" i="5"/>
  <c r="C272" i="5"/>
  <c r="C271" i="5"/>
  <c r="C270" i="5"/>
  <c r="C269" i="5"/>
  <c r="C268" i="5"/>
  <c r="C267" i="5"/>
  <c r="C265" i="5"/>
  <c r="C266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0" i="5"/>
  <c r="C241" i="5"/>
  <c r="C242" i="5"/>
  <c r="C239" i="5"/>
  <c r="C238" i="5"/>
  <c r="C237" i="5"/>
  <c r="C236" i="5"/>
  <c r="C235" i="5"/>
  <c r="C232" i="5"/>
  <c r="C233" i="5"/>
  <c r="C234" i="5"/>
  <c r="C231" i="5"/>
  <c r="C225" i="5"/>
  <c r="C221" i="5"/>
  <c r="C222" i="5"/>
  <c r="C223" i="5"/>
  <c r="C224" i="5"/>
  <c r="C220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189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58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27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96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65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34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" i="5"/>
  <c r="J18" i="3" l="1"/>
  <c r="J13" i="3" l="1"/>
  <c r="J36" i="3"/>
  <c r="J39" i="3"/>
  <c r="J11" i="3"/>
  <c r="J40" i="3"/>
  <c r="J38" i="3"/>
  <c r="J37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7" i="3"/>
  <c r="J16" i="3"/>
  <c r="J15" i="3"/>
  <c r="J14" i="3"/>
  <c r="J12" i="3"/>
  <c r="J41" i="3" l="1"/>
</calcChain>
</file>

<file path=xl/sharedStrings.xml><?xml version="1.0" encoding="utf-8"?>
<sst xmlns="http://schemas.openxmlformats.org/spreadsheetml/2006/main" count="660" uniqueCount="186">
  <si>
    <t xml:space="preserve">Crown Building Supplies </t>
  </si>
  <si>
    <t>sales@crownbuilding.ca</t>
  </si>
  <si>
    <t>Customer:</t>
  </si>
  <si>
    <t>Site Address:</t>
  </si>
  <si>
    <t>Site Contact:</t>
  </si>
  <si>
    <t>Quantity</t>
  </si>
  <si>
    <t>Type</t>
  </si>
  <si>
    <t>Size</t>
  </si>
  <si>
    <t>8'</t>
  </si>
  <si>
    <t>9'</t>
  </si>
  <si>
    <t>10'</t>
  </si>
  <si>
    <t>12'</t>
  </si>
  <si>
    <t>14'</t>
  </si>
  <si>
    <t>54"</t>
  </si>
  <si>
    <t>1/2"  CD</t>
  </si>
  <si>
    <t>1/4"</t>
  </si>
  <si>
    <t>Award</t>
  </si>
  <si>
    <t>Clinch ON</t>
  </si>
  <si>
    <t>Plastic-J</t>
  </si>
  <si>
    <t>L-Edge</t>
  </si>
  <si>
    <t>J-Channel</t>
  </si>
  <si>
    <t>1/2"</t>
  </si>
  <si>
    <t>5/8"</t>
  </si>
  <si>
    <t>T1</t>
  </si>
  <si>
    <t>TC1</t>
  </si>
  <si>
    <t>6'</t>
  </si>
  <si>
    <t>7'</t>
  </si>
  <si>
    <t>BEADS</t>
  </si>
  <si>
    <t>Synko</t>
  </si>
  <si>
    <t>Hamilton</t>
  </si>
  <si>
    <t>Cetainteed</t>
  </si>
  <si>
    <t>Joint</t>
  </si>
  <si>
    <t>A/P</t>
  </si>
  <si>
    <t>Finish</t>
  </si>
  <si>
    <t>PAILS</t>
  </si>
  <si>
    <t>Classic</t>
  </si>
  <si>
    <t>Redline</t>
  </si>
  <si>
    <t>BOX</t>
  </si>
  <si>
    <t>Drywall Tape</t>
  </si>
  <si>
    <t>ROLL</t>
  </si>
  <si>
    <t>Drywall GLUE</t>
  </si>
  <si>
    <t>Lavelline</t>
  </si>
  <si>
    <t>No- coat 325</t>
  </si>
  <si>
    <t>No- coat 450</t>
  </si>
  <si>
    <t>DT5C</t>
  </si>
  <si>
    <t>DT5R</t>
  </si>
  <si>
    <t>DSA20</t>
  </si>
  <si>
    <t>LL2</t>
  </si>
  <si>
    <t>NC3</t>
  </si>
  <si>
    <t>NC4</t>
  </si>
  <si>
    <t>SCREWS</t>
  </si>
  <si>
    <t>1-1/4"</t>
  </si>
  <si>
    <t>Coarse</t>
  </si>
  <si>
    <t>Fine</t>
  </si>
  <si>
    <t>2"</t>
  </si>
  <si>
    <t>UNIT NO. / LEVEL NAME</t>
  </si>
  <si>
    <t>MAIN</t>
  </si>
  <si>
    <t>GARAGE</t>
  </si>
  <si>
    <t>OTHER</t>
  </si>
  <si>
    <t>Total Sq ft:</t>
  </si>
  <si>
    <t>Also</t>
  </si>
  <si>
    <t>1/2"   --    54"</t>
  </si>
  <si>
    <t xml:space="preserve">5/8"  Fireguard </t>
  </si>
  <si>
    <t>1/2"  Standard/ Regular</t>
  </si>
  <si>
    <t>1/2"  Fireguard (Type C)</t>
  </si>
  <si>
    <t>5/8" Densglass Gold</t>
  </si>
  <si>
    <t>1/2" Densglass Gold</t>
  </si>
  <si>
    <t>Mold guard 1/2"</t>
  </si>
  <si>
    <t xml:space="preserve">Mold guard 5/8" </t>
  </si>
  <si>
    <t xml:space="preserve">Denshield 1/2" </t>
  </si>
  <si>
    <t xml:space="preserve">Denshield 5/8" </t>
  </si>
  <si>
    <t>UP</t>
  </si>
  <si>
    <t>Qty</t>
  </si>
  <si>
    <t>MUD</t>
  </si>
  <si>
    <t>Sound Bars</t>
  </si>
  <si>
    <t>L-WAY</t>
  </si>
  <si>
    <t>1-5/8"</t>
  </si>
  <si>
    <t>BMT R</t>
  </si>
  <si>
    <t>BMT L</t>
  </si>
  <si>
    <t xml:space="preserve">7550 132 St, Surrey  (604-591-5555) </t>
  </si>
  <si>
    <t>DurocK-Cem Sheet 1/2"</t>
  </si>
  <si>
    <t>DurocK-Cem Sheet 5/8"</t>
  </si>
  <si>
    <t>Sq Ft</t>
  </si>
  <si>
    <t>SW</t>
  </si>
  <si>
    <t>CT-DWS912</t>
  </si>
  <si>
    <t>CT-DWS1012</t>
  </si>
  <si>
    <t>CT-DWS1412</t>
  </si>
  <si>
    <t>ITEM</t>
  </si>
  <si>
    <t>EXTERNAL ID</t>
  </si>
  <si>
    <t>QTY</t>
  </si>
  <si>
    <t>DWS85412</t>
  </si>
  <si>
    <t>DWS105412</t>
  </si>
  <si>
    <t>DWS125412</t>
  </si>
  <si>
    <t>DWCD812</t>
  </si>
  <si>
    <t>DWCD1012</t>
  </si>
  <si>
    <t>DWCD1212</t>
  </si>
  <si>
    <t>DWCD1412</t>
  </si>
  <si>
    <t>DWFG858</t>
  </si>
  <si>
    <t>DWFG958</t>
  </si>
  <si>
    <t>DWFG1058</t>
  </si>
  <si>
    <t>DWFG1258</t>
  </si>
  <si>
    <t>DWMG812</t>
  </si>
  <si>
    <t>DWMG858</t>
  </si>
  <si>
    <t>DWDS812</t>
  </si>
  <si>
    <t>DWDS858</t>
  </si>
  <si>
    <t>CT-DWFG812</t>
  </si>
  <si>
    <t>CT-DWFG912</t>
  </si>
  <si>
    <t>CT-DWFG1012</t>
  </si>
  <si>
    <t>CT-DWFG1212</t>
  </si>
  <si>
    <t>DWFG125458</t>
  </si>
  <si>
    <t>DWD812</t>
  </si>
  <si>
    <t>DWD858</t>
  </si>
  <si>
    <t>CT-DWS814</t>
  </si>
  <si>
    <t>DWDGG812</t>
  </si>
  <si>
    <t>DWDGG858</t>
  </si>
  <si>
    <t>NOTE</t>
  </si>
  <si>
    <t>DESCRIPTION</t>
  </si>
  <si>
    <t>BAT1XWEL10</t>
  </si>
  <si>
    <t>BAT1XWEL7</t>
  </si>
  <si>
    <t>BAT1XWEL8</t>
  </si>
  <si>
    <t>BAT1XWEL9</t>
  </si>
  <si>
    <t>BAT1XWEL12</t>
  </si>
  <si>
    <t>BATC1XW6</t>
  </si>
  <si>
    <t>BATC1XW7</t>
  </si>
  <si>
    <t>BATC1XW8</t>
  </si>
  <si>
    <t>BATC1XW9</t>
  </si>
  <si>
    <t>BATC1XW10</t>
  </si>
  <si>
    <t>BATC1XW12</t>
  </si>
  <si>
    <t>BC7SW</t>
  </si>
  <si>
    <t>BC8SW</t>
  </si>
  <si>
    <t>BC9SW</t>
  </si>
  <si>
    <t>BC10SW</t>
  </si>
  <si>
    <t>N/A</t>
  </si>
  <si>
    <t>BPJ612</t>
  </si>
  <si>
    <t>BPJ658</t>
  </si>
  <si>
    <t>BPJ712</t>
  </si>
  <si>
    <t>BPJ758</t>
  </si>
  <si>
    <t>BPJ812</t>
  </si>
  <si>
    <t>BPJ858</t>
  </si>
  <si>
    <t>BPJ1012</t>
  </si>
  <si>
    <t>BPJ1058</t>
  </si>
  <si>
    <t>BPJ1212</t>
  </si>
  <si>
    <t>BAL712</t>
  </si>
  <si>
    <t>BAL758</t>
  </si>
  <si>
    <t>BAL812</t>
  </si>
  <si>
    <t>BAL858</t>
  </si>
  <si>
    <t>BAL1012</t>
  </si>
  <si>
    <t>BAL1058</t>
  </si>
  <si>
    <t>BAJ712</t>
  </si>
  <si>
    <t>BAJ758</t>
  </si>
  <si>
    <t>BAJ812</t>
  </si>
  <si>
    <t>BAJ858</t>
  </si>
  <si>
    <t>BAJ1012</t>
  </si>
  <si>
    <t>BAJ1058</t>
  </si>
  <si>
    <t>FIL&amp;FIN</t>
  </si>
  <si>
    <t>SLJP</t>
  </si>
  <si>
    <t>SLJ</t>
  </si>
  <si>
    <t>SLL</t>
  </si>
  <si>
    <t>SLF</t>
  </si>
  <si>
    <t>SLFC</t>
  </si>
  <si>
    <t>HTP</t>
  </si>
  <si>
    <t>HAP</t>
  </si>
  <si>
    <t>HTB</t>
  </si>
  <si>
    <t>HRL</t>
  </si>
  <si>
    <t>CTTP</t>
  </si>
  <si>
    <t>CTT</t>
  </si>
  <si>
    <t>CTF</t>
  </si>
  <si>
    <t>CTLFF</t>
  </si>
  <si>
    <t>CONCRETE FILL</t>
  </si>
  <si>
    <t>SCF</t>
  </si>
  <si>
    <t>SDC114C</t>
  </si>
  <si>
    <t>SDF114C</t>
  </si>
  <si>
    <t>SDC2C</t>
  </si>
  <si>
    <t>SDF2C</t>
  </si>
  <si>
    <t>SDC158C</t>
  </si>
  <si>
    <t>SDF158C</t>
  </si>
  <si>
    <t>SSB</t>
  </si>
  <si>
    <t>CT-DWS812</t>
  </si>
  <si>
    <t>CT-DWS1212</t>
  </si>
  <si>
    <t>CUSTOMER</t>
  </si>
  <si>
    <t>FLOOR</t>
  </si>
  <si>
    <t xml:space="preserve">REF # </t>
  </si>
  <si>
    <t>DELIVERY DIRECT</t>
  </si>
  <si>
    <t>BSMT R</t>
  </si>
  <si>
    <t>BSMT L</t>
  </si>
  <si>
    <t>169 Infinite Drywall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</si>
</sst>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u/>
      <sz val="12"/>
      <color theme="10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0" fillId="0" borderId="1" xfId="0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0" fillId="0" borderId="0" xfId="0" applyProtection="1">
      <protection locked="0"/>
    </xf>
    <xf numFmtId="1" fontId="0" fillId="9" borderId="1" xfId="0" applyNumberFormat="1" applyFill="1" applyBorder="1" applyProtection="1">
      <protection locked="0"/>
    </xf>
    <xf numFmtId="1" fontId="0" fillId="0" borderId="1" xfId="0" applyNumberFormat="1" applyBorder="1" applyProtection="1">
      <protection locked="0"/>
    </xf>
    <xf numFmtId="1" fontId="0" fillId="9" borderId="2" xfId="0" applyNumberFormat="1" applyFill="1" applyBorder="1" applyProtection="1">
      <protection locked="0"/>
    </xf>
    <xf numFmtId="1" fontId="0" fillId="0" borderId="2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1" fontId="0" fillId="0" borderId="0" xfId="0" applyNumberFormat="1"/>
    <xf numFmtId="0" fontId="0" fillId="11" borderId="0" xfId="0" applyFill="1"/>
    <xf numFmtId="0" fontId="0" fillId="12" borderId="0" xfId="0" applyFill="1"/>
    <xf numFmtId="0" fontId="0" fillId="7" borderId="0" xfId="0" applyFill="1"/>
    <xf numFmtId="0" fontId="0" fillId="13" borderId="0" xfId="0" applyFill="1"/>
    <xf numFmtId="0" fontId="0" fillId="3" borderId="0" xfId="0" applyFill="1"/>
    <xf numFmtId="0" fontId="0" fillId="14" borderId="0" xfId="0" applyFill="1"/>
    <xf numFmtId="0" fontId="0" fillId="15" borderId="0" xfId="0" applyFill="1"/>
    <xf numFmtId="0" fontId="0" fillId="0" borderId="10" xfId="0" applyBorder="1" applyProtection="1">
      <protection locked="0"/>
    </xf>
    <xf numFmtId="0" fontId="0" fillId="0" borderId="9" xfId="0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4" xfId="0" applyFont="1" applyBorder="1"/>
    <xf numFmtId="0" fontId="1" fillId="6" borderId="4" xfId="0" applyFont="1" applyFill="1" applyBorder="1"/>
    <xf numFmtId="0" fontId="7" fillId="5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 wrapText="1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1" applyBorder="1" applyAlignment="1" applyProtection="1">
      <alignment horizontal="center"/>
    </xf>
    <xf numFmtId="0" fontId="5" fillId="0" borderId="3" xfId="1" applyFont="1" applyBorder="1" applyAlignment="1" applyProtection="1">
      <alignment horizontal="center"/>
    </xf>
    <xf numFmtId="0" fontId="5" fillId="0" borderId="4" xfId="1" applyFont="1" applyBorder="1" applyAlignment="1" applyProtection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EFDD7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EFDD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crownbuilding.c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55761-9CDF-4DB1-9C0A-4F0CD4E7FF4B}">
  <sheetPr codeName="Sheet3"/>
  <dimension ref="A1:J85"/>
  <sheetViews>
    <sheetView tabSelected="1" zoomScale="94" workbookViewId="0">
      <selection activeCell="V22" sqref="V22"/>
    </sheetView>
  </sheetViews>
  <sheetFormatPr defaultRowHeight="15" x14ac:dyDescent="0.25"/>
  <cols>
    <col min="1" max="1" width="22.140625" style="11" customWidth="1"/>
    <col min="2" max="2" width="6.140625" style="11" customWidth="1"/>
    <col min="3" max="3" width="7" style="11" customWidth="1"/>
    <col min="4" max="4" width="9" style="11" customWidth="1"/>
    <col min="5" max="5" width="6.7109375" style="11" customWidth="1"/>
    <col min="6" max="6" width="6.5703125" style="11" customWidth="1"/>
    <col min="7" max="7" width="8.5703125" style="11" customWidth="1"/>
    <col min="8" max="8" width="7" style="11" customWidth="1"/>
    <col min="9" max="10" width="7.7109375" style="11" customWidth="1"/>
    <col min="11" max="11" width="6.7109375" style="11" customWidth="1"/>
    <col min="12" max="12" width="6" style="11" customWidth="1"/>
    <col min="13" max="13" width="6.7109375" style="11" customWidth="1"/>
    <col min="14" max="14" width="5.42578125" style="11" customWidth="1"/>
    <col min="15" max="15" width="4.85546875" style="11" customWidth="1"/>
    <col min="16" max="16" width="4.42578125" style="11" customWidth="1"/>
    <col min="17" max="23" width="6.7109375" style="11" customWidth="1"/>
    <col min="24" max="24" width="6.85546875" style="11" customWidth="1"/>
    <col min="25" max="16384" width="9.140625" style="11"/>
  </cols>
  <sheetData>
    <row r="1" spans="1:10" ht="18" customHeight="1" x14ac:dyDescent="0.2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8"/>
    </row>
    <row r="2" spans="1:10" ht="18" x14ac:dyDescent="0.25">
      <c r="A2" s="79" t="s">
        <v>79</v>
      </c>
      <c r="B2" s="80"/>
      <c r="C2" s="80"/>
      <c r="D2" s="80"/>
      <c r="E2" s="80"/>
      <c r="F2" s="80"/>
      <c r="G2" s="80"/>
      <c r="H2" s="80"/>
      <c r="I2" s="80"/>
      <c r="J2" s="81"/>
    </row>
    <row r="3" spans="1:10" ht="15.75" x14ac:dyDescent="0.25">
      <c r="A3" s="82" t="s">
        <v>1</v>
      </c>
      <c r="B3" s="83"/>
      <c r="C3" s="83"/>
      <c r="D3" s="83"/>
      <c r="E3" s="83"/>
      <c r="F3" s="83"/>
      <c r="G3" s="83"/>
      <c r="H3" s="83"/>
      <c r="I3" s="83"/>
      <c r="J3" s="84"/>
    </row>
    <row r="4" spans="1:10" x14ac:dyDescent="0.25">
      <c r="A4" s="26"/>
      <c r="B4" s="85"/>
      <c r="C4" s="86"/>
      <c r="D4" s="86"/>
      <c r="E4" s="86"/>
      <c r="F4" s="86"/>
      <c r="G4" s="86"/>
      <c r="H4" s="86"/>
      <c r="I4" s="86"/>
      <c r="J4" s="87"/>
    </row>
    <row r="5" spans="1:10" x14ac:dyDescent="0.25">
      <c r="A5" s="33" t="s">
        <v>2</v>
      </c>
      <c r="B5" s="88"/>
      <c r="C5" s="89"/>
      <c r="D5" s="89"/>
      <c r="E5" s="89"/>
      <c r="F5" s="89"/>
      <c r="G5" s="89"/>
      <c r="H5" s="89"/>
      <c r="I5" s="89"/>
      <c r="J5" s="90"/>
    </row>
    <row r="6" spans="1:10" x14ac:dyDescent="0.25">
      <c r="A6" s="33" t="s">
        <v>3</v>
      </c>
      <c r="B6" s="57"/>
      <c r="C6" s="58"/>
      <c r="D6" s="58"/>
      <c r="E6" s="58"/>
      <c r="F6" s="58"/>
      <c r="G6" s="58"/>
      <c r="H6" s="58"/>
      <c r="I6" s="58"/>
      <c r="J6" s="59"/>
    </row>
    <row r="7" spans="1:10" x14ac:dyDescent="0.25">
      <c r="A7" s="33" t="s">
        <v>4</v>
      </c>
      <c r="B7" s="57"/>
      <c r="C7" s="58"/>
      <c r="D7" s="58"/>
      <c r="E7" s="58"/>
      <c r="F7" s="58"/>
      <c r="G7" s="58"/>
      <c r="H7" s="58"/>
      <c r="I7" s="58"/>
      <c r="J7" s="59"/>
    </row>
    <row r="8" spans="1:10" x14ac:dyDescent="0.25">
      <c r="A8" s="27"/>
      <c r="B8" s="57"/>
      <c r="C8" s="58"/>
      <c r="D8" s="58"/>
      <c r="E8" s="58"/>
      <c r="F8" s="58"/>
      <c r="G8" s="58"/>
      <c r="H8" s="58"/>
      <c r="I8" s="58"/>
      <c r="J8" s="59"/>
    </row>
    <row r="9" spans="1:10" x14ac:dyDescent="0.25">
      <c r="A9" s="9"/>
      <c r="B9" s="9"/>
      <c r="C9" s="73" t="s">
        <v>55</v>
      </c>
      <c r="D9" s="74"/>
      <c r="E9" s="74"/>
      <c r="F9" s="74"/>
      <c r="G9" s="74"/>
      <c r="H9" s="74"/>
      <c r="I9" s="75"/>
      <c r="J9" s="63" t="s">
        <v>82</v>
      </c>
    </row>
    <row r="10" spans="1:10" x14ac:dyDescent="0.25">
      <c r="A10" s="7" t="s">
        <v>6</v>
      </c>
      <c r="B10" s="7" t="s">
        <v>7</v>
      </c>
      <c r="C10" s="10" t="s">
        <v>71</v>
      </c>
      <c r="D10" s="10" t="s">
        <v>56</v>
      </c>
      <c r="E10" s="10" t="s">
        <v>77</v>
      </c>
      <c r="F10" s="10" t="s">
        <v>78</v>
      </c>
      <c r="G10" s="10" t="s">
        <v>57</v>
      </c>
      <c r="H10" s="10" t="s">
        <v>75</v>
      </c>
      <c r="I10" s="10" t="s">
        <v>58</v>
      </c>
      <c r="J10" s="63"/>
    </row>
    <row r="11" spans="1:10" x14ac:dyDescent="0.25">
      <c r="A11" s="70" t="s">
        <v>63</v>
      </c>
      <c r="B11" s="8" t="s">
        <v>8</v>
      </c>
      <c r="C11" s="12"/>
      <c r="D11" s="12"/>
      <c r="E11" s="12"/>
      <c r="F11" s="12"/>
      <c r="G11" s="12"/>
      <c r="H11" s="12"/>
      <c r="I11" s="14"/>
      <c r="J11" s="1">
        <f>SUM(C11:I11)*32</f>
        <v>0</v>
      </c>
    </row>
    <row r="12" spans="1:10" x14ac:dyDescent="0.25">
      <c r="A12" s="71"/>
      <c r="B12" s="8" t="s">
        <v>9</v>
      </c>
      <c r="C12" s="12"/>
      <c r="D12" s="12"/>
      <c r="E12" s="12"/>
      <c r="F12" s="12"/>
      <c r="G12" s="12"/>
      <c r="H12" s="12"/>
      <c r="I12" s="14"/>
      <c r="J12" s="1">
        <f>SUM(C12:I12)*36</f>
        <v>0</v>
      </c>
    </row>
    <row r="13" spans="1:10" x14ac:dyDescent="0.25">
      <c r="A13" s="71"/>
      <c r="B13" s="8" t="s">
        <v>10</v>
      </c>
      <c r="C13" s="12"/>
      <c r="D13" s="12"/>
      <c r="E13" s="12"/>
      <c r="F13" s="12"/>
      <c r="G13" s="12"/>
      <c r="H13" s="12"/>
      <c r="I13" s="14"/>
      <c r="J13" s="1">
        <f>SUM(C13:I13)*40</f>
        <v>0</v>
      </c>
    </row>
    <row r="14" spans="1:10" x14ac:dyDescent="0.25">
      <c r="A14" s="71"/>
      <c r="B14" s="8" t="s">
        <v>11</v>
      </c>
      <c r="C14" s="12"/>
      <c r="D14" s="12"/>
      <c r="E14" s="12"/>
      <c r="F14" s="12"/>
      <c r="G14" s="12"/>
      <c r="H14" s="12"/>
      <c r="I14" s="14"/>
      <c r="J14" s="1">
        <f>SUM(C14:I14)*48</f>
        <v>0</v>
      </c>
    </row>
    <row r="15" spans="1:10" x14ac:dyDescent="0.25">
      <c r="A15" s="72"/>
      <c r="B15" s="8" t="s">
        <v>12</v>
      </c>
      <c r="C15" s="12"/>
      <c r="D15" s="12"/>
      <c r="E15" s="12"/>
      <c r="F15" s="12"/>
      <c r="G15" s="12"/>
      <c r="H15" s="12"/>
      <c r="I15" s="14"/>
      <c r="J15" s="1">
        <f>SUM(C15:I15)*56</f>
        <v>0</v>
      </c>
    </row>
    <row r="16" spans="1:10" x14ac:dyDescent="0.25">
      <c r="A16" s="67" t="s">
        <v>61</v>
      </c>
      <c r="B16" s="2" t="s">
        <v>8</v>
      </c>
      <c r="C16" s="13"/>
      <c r="D16" s="13"/>
      <c r="E16" s="13"/>
      <c r="F16" s="13"/>
      <c r="G16" s="13"/>
      <c r="H16" s="13"/>
      <c r="I16" s="15"/>
      <c r="J16" s="1">
        <f>SUM(C16:I16)*36</f>
        <v>0</v>
      </c>
    </row>
    <row r="17" spans="1:10" x14ac:dyDescent="0.25">
      <c r="A17" s="68"/>
      <c r="B17" s="2" t="s">
        <v>10</v>
      </c>
      <c r="C17" s="13"/>
      <c r="D17" s="13"/>
      <c r="E17" s="13"/>
      <c r="F17" s="13"/>
      <c r="G17" s="13"/>
      <c r="H17" s="13"/>
      <c r="I17" s="15"/>
      <c r="J17" s="1">
        <f>SUM(C17:I17)*45</f>
        <v>0</v>
      </c>
    </row>
    <row r="18" spans="1:10" x14ac:dyDescent="0.25">
      <c r="A18" s="69"/>
      <c r="B18" s="2" t="s">
        <v>11</v>
      </c>
      <c r="C18" s="13"/>
      <c r="D18" s="13"/>
      <c r="E18" s="13"/>
      <c r="F18" s="13"/>
      <c r="G18" s="13"/>
      <c r="H18" s="13"/>
      <c r="I18" s="15"/>
      <c r="J18" s="1">
        <f>SUM(C18:I18)*54</f>
        <v>0</v>
      </c>
    </row>
    <row r="19" spans="1:10" x14ac:dyDescent="0.25">
      <c r="A19" s="64" t="s">
        <v>14</v>
      </c>
      <c r="B19" s="8" t="s">
        <v>8</v>
      </c>
      <c r="C19" s="12"/>
      <c r="D19" s="12"/>
      <c r="E19" s="12"/>
      <c r="F19" s="12"/>
      <c r="G19" s="12"/>
      <c r="H19" s="12"/>
      <c r="I19" s="14"/>
      <c r="J19" s="1">
        <f>SUM(C19:I19)*32</f>
        <v>0</v>
      </c>
    </row>
    <row r="20" spans="1:10" x14ac:dyDescent="0.25">
      <c r="A20" s="65"/>
      <c r="B20" s="8" t="s">
        <v>10</v>
      </c>
      <c r="C20" s="12"/>
      <c r="D20" s="12"/>
      <c r="E20" s="12"/>
      <c r="F20" s="12"/>
      <c r="G20" s="12"/>
      <c r="H20" s="12"/>
      <c r="I20" s="14"/>
      <c r="J20" s="1">
        <f>SUM(C20:I20)*40</f>
        <v>0</v>
      </c>
    </row>
    <row r="21" spans="1:10" x14ac:dyDescent="0.25">
      <c r="A21" s="65"/>
      <c r="B21" s="8" t="s">
        <v>11</v>
      </c>
      <c r="C21" s="12"/>
      <c r="D21" s="12"/>
      <c r="E21" s="12"/>
      <c r="F21" s="12"/>
      <c r="G21" s="12"/>
      <c r="H21" s="12"/>
      <c r="I21" s="14"/>
      <c r="J21" s="1">
        <f>SUM(C21:I21)*48</f>
        <v>0</v>
      </c>
    </row>
    <row r="22" spans="1:10" x14ac:dyDescent="0.25">
      <c r="A22" s="66"/>
      <c r="B22" s="8" t="s">
        <v>12</v>
      </c>
      <c r="C22" s="12"/>
      <c r="D22" s="12"/>
      <c r="E22" s="12"/>
      <c r="F22" s="12"/>
      <c r="G22" s="12"/>
      <c r="H22" s="12"/>
      <c r="I22" s="14"/>
      <c r="J22" s="1">
        <f>SUM(C22:I22)*56</f>
        <v>0</v>
      </c>
    </row>
    <row r="23" spans="1:10" x14ac:dyDescent="0.25">
      <c r="A23" s="67" t="s">
        <v>62</v>
      </c>
      <c r="B23" s="2" t="s">
        <v>8</v>
      </c>
      <c r="C23" s="13"/>
      <c r="D23" s="13"/>
      <c r="E23" s="13"/>
      <c r="F23" s="13"/>
      <c r="G23" s="13"/>
      <c r="H23" s="13"/>
      <c r="I23" s="15"/>
      <c r="J23" s="1">
        <f>SUM(C23:I23)*32</f>
        <v>0</v>
      </c>
    </row>
    <row r="24" spans="1:10" x14ac:dyDescent="0.25">
      <c r="A24" s="68"/>
      <c r="B24" s="2" t="s">
        <v>9</v>
      </c>
      <c r="C24" s="13"/>
      <c r="D24" s="13"/>
      <c r="E24" s="13"/>
      <c r="F24" s="13"/>
      <c r="G24" s="13"/>
      <c r="H24" s="13"/>
      <c r="I24" s="15"/>
      <c r="J24" s="1">
        <f>SUM(C24:I24)*36</f>
        <v>0</v>
      </c>
    </row>
    <row r="25" spans="1:10" x14ac:dyDescent="0.25">
      <c r="A25" s="68"/>
      <c r="B25" s="2" t="s">
        <v>10</v>
      </c>
      <c r="C25" s="13"/>
      <c r="D25" s="13"/>
      <c r="E25" s="13"/>
      <c r="F25" s="13"/>
      <c r="G25" s="13"/>
      <c r="H25" s="13"/>
      <c r="I25" s="15"/>
      <c r="J25" s="1">
        <f>SUM(C25:I25)*40</f>
        <v>0</v>
      </c>
    </row>
    <row r="26" spans="1:10" x14ac:dyDescent="0.25">
      <c r="A26" s="68"/>
      <c r="B26" s="2" t="s">
        <v>11</v>
      </c>
      <c r="C26" s="13"/>
      <c r="D26" s="13"/>
      <c r="E26" s="13"/>
      <c r="F26" s="13"/>
      <c r="G26" s="13"/>
      <c r="H26" s="13"/>
      <c r="I26" s="15"/>
      <c r="J26" s="1">
        <f>SUM(C26:I26)*48</f>
        <v>0</v>
      </c>
    </row>
    <row r="27" spans="1:10" x14ac:dyDescent="0.25">
      <c r="A27" s="69"/>
      <c r="B27" s="2" t="s">
        <v>13</v>
      </c>
      <c r="C27" s="13"/>
      <c r="D27" s="13"/>
      <c r="E27" s="13"/>
      <c r="F27" s="13"/>
      <c r="G27" s="13"/>
      <c r="H27" s="13"/>
      <c r="I27" s="15"/>
      <c r="J27" s="1">
        <f>SUM(C27:I27)*54</f>
        <v>0</v>
      </c>
    </row>
    <row r="28" spans="1:10" x14ac:dyDescent="0.25">
      <c r="A28" s="64" t="s">
        <v>64</v>
      </c>
      <c r="B28" s="8" t="s">
        <v>8</v>
      </c>
      <c r="C28" s="12"/>
      <c r="D28" s="12"/>
      <c r="E28" s="12"/>
      <c r="F28" s="12"/>
      <c r="G28" s="12"/>
      <c r="H28" s="12"/>
      <c r="I28" s="14"/>
      <c r="J28" s="1">
        <f>SUM(C28:I28)*32</f>
        <v>0</v>
      </c>
    </row>
    <row r="29" spans="1:10" x14ac:dyDescent="0.25">
      <c r="A29" s="65"/>
      <c r="B29" s="8" t="s">
        <v>9</v>
      </c>
      <c r="C29" s="12"/>
      <c r="D29" s="12"/>
      <c r="E29" s="12"/>
      <c r="F29" s="12"/>
      <c r="G29" s="12"/>
      <c r="H29" s="12"/>
      <c r="I29" s="14"/>
      <c r="J29" s="1">
        <f>SUM(C29:I29)*36</f>
        <v>0</v>
      </c>
    </row>
    <row r="30" spans="1:10" x14ac:dyDescent="0.25">
      <c r="A30" s="65"/>
      <c r="B30" s="8" t="s">
        <v>10</v>
      </c>
      <c r="C30" s="12"/>
      <c r="D30" s="12"/>
      <c r="E30" s="12"/>
      <c r="F30" s="12"/>
      <c r="G30" s="12"/>
      <c r="H30" s="12"/>
      <c r="I30" s="14"/>
      <c r="J30" s="1">
        <f>SUM(C30:I30)*40</f>
        <v>0</v>
      </c>
    </row>
    <row r="31" spans="1:10" x14ac:dyDescent="0.25">
      <c r="A31" s="66"/>
      <c r="B31" s="8" t="s">
        <v>11</v>
      </c>
      <c r="C31" s="12"/>
      <c r="D31" s="12"/>
      <c r="E31" s="12"/>
      <c r="F31" s="12"/>
      <c r="G31" s="12"/>
      <c r="H31" s="12"/>
      <c r="I31" s="14"/>
      <c r="J31" s="1">
        <f>SUM(C31:I31)*48</f>
        <v>0</v>
      </c>
    </row>
    <row r="32" spans="1:10" x14ac:dyDescent="0.25">
      <c r="A32" s="2" t="s">
        <v>67</v>
      </c>
      <c r="B32" s="2" t="s">
        <v>8</v>
      </c>
      <c r="C32" s="13"/>
      <c r="D32" s="13"/>
      <c r="E32" s="13"/>
      <c r="F32" s="13"/>
      <c r="G32" s="13"/>
      <c r="H32" s="13"/>
      <c r="I32" s="15"/>
      <c r="J32" s="1">
        <f t="shared" ref="J32:J40" si="0">SUM(C32:I32)*32</f>
        <v>0</v>
      </c>
    </row>
    <row r="33" spans="1:10" x14ac:dyDescent="0.25">
      <c r="A33" s="2" t="s">
        <v>68</v>
      </c>
      <c r="B33" s="2" t="s">
        <v>8</v>
      </c>
      <c r="C33" s="13"/>
      <c r="D33" s="13"/>
      <c r="E33" s="13"/>
      <c r="F33" s="13"/>
      <c r="G33" s="13"/>
      <c r="H33" s="13"/>
      <c r="I33" s="15"/>
      <c r="J33" s="1">
        <f t="shared" si="0"/>
        <v>0</v>
      </c>
    </row>
    <row r="34" spans="1:10" x14ac:dyDescent="0.25">
      <c r="A34" s="2" t="s">
        <v>69</v>
      </c>
      <c r="B34" s="2" t="s">
        <v>8</v>
      </c>
      <c r="C34" s="13"/>
      <c r="D34" s="13"/>
      <c r="E34" s="13"/>
      <c r="F34" s="13"/>
      <c r="G34" s="13"/>
      <c r="H34" s="13"/>
      <c r="I34" s="15"/>
      <c r="J34" s="1">
        <f t="shared" si="0"/>
        <v>0</v>
      </c>
    </row>
    <row r="35" spans="1:10" x14ac:dyDescent="0.25">
      <c r="A35" s="2" t="s">
        <v>70</v>
      </c>
      <c r="B35" s="2" t="s">
        <v>8</v>
      </c>
      <c r="C35" s="13"/>
      <c r="D35" s="13"/>
      <c r="E35" s="13"/>
      <c r="F35" s="13"/>
      <c r="G35" s="13"/>
      <c r="H35" s="13"/>
      <c r="I35" s="15"/>
      <c r="J35" s="1">
        <f t="shared" si="0"/>
        <v>0</v>
      </c>
    </row>
    <row r="36" spans="1:10" x14ac:dyDescent="0.25">
      <c r="A36" s="2" t="s">
        <v>80</v>
      </c>
      <c r="B36" s="2" t="s">
        <v>8</v>
      </c>
      <c r="C36" s="13"/>
      <c r="D36" s="13"/>
      <c r="E36" s="13"/>
      <c r="F36" s="13"/>
      <c r="G36" s="13"/>
      <c r="H36" s="13"/>
      <c r="I36" s="15"/>
      <c r="J36" s="1">
        <f t="shared" si="0"/>
        <v>0</v>
      </c>
    </row>
    <row r="37" spans="1:10" x14ac:dyDescent="0.25">
      <c r="A37" s="2" t="s">
        <v>81</v>
      </c>
      <c r="B37" s="2" t="s">
        <v>8</v>
      </c>
      <c r="C37" s="13"/>
      <c r="D37" s="13"/>
      <c r="E37" s="13"/>
      <c r="F37" s="13"/>
      <c r="G37" s="13"/>
      <c r="H37" s="13"/>
      <c r="I37" s="15"/>
      <c r="J37" s="1">
        <f t="shared" si="0"/>
        <v>0</v>
      </c>
    </row>
    <row r="38" spans="1:10" x14ac:dyDescent="0.25">
      <c r="A38" s="2" t="s">
        <v>15</v>
      </c>
      <c r="B38" s="2" t="s">
        <v>8</v>
      </c>
      <c r="C38" s="13"/>
      <c r="D38" s="13"/>
      <c r="E38" s="13"/>
      <c r="F38" s="13"/>
      <c r="G38" s="13"/>
      <c r="H38" s="13"/>
      <c r="I38" s="15"/>
      <c r="J38" s="1">
        <f t="shared" si="0"/>
        <v>0</v>
      </c>
    </row>
    <row r="39" spans="1:10" x14ac:dyDescent="0.25">
      <c r="A39" s="2" t="s">
        <v>66</v>
      </c>
      <c r="B39" s="2" t="s">
        <v>8</v>
      </c>
      <c r="C39" s="13"/>
      <c r="D39" s="13"/>
      <c r="E39" s="13"/>
      <c r="F39" s="13"/>
      <c r="G39" s="13"/>
      <c r="H39" s="13"/>
      <c r="I39" s="15"/>
      <c r="J39" s="1">
        <f t="shared" si="0"/>
        <v>0</v>
      </c>
    </row>
    <row r="40" spans="1:10" x14ac:dyDescent="0.25">
      <c r="A40" s="2" t="s">
        <v>65</v>
      </c>
      <c r="B40" s="2" t="s">
        <v>8</v>
      </c>
      <c r="C40" s="13"/>
      <c r="D40" s="13"/>
      <c r="E40" s="13"/>
      <c r="F40" s="13"/>
      <c r="G40" s="13"/>
      <c r="H40" s="13"/>
      <c r="I40" s="15"/>
      <c r="J40" s="1">
        <f t="shared" si="0"/>
        <v>0</v>
      </c>
    </row>
    <row r="41" spans="1:10" x14ac:dyDescent="0.25">
      <c r="A41" s="2" t="s">
        <v>59</v>
      </c>
      <c r="B41" s="47"/>
      <c r="C41" s="47"/>
      <c r="D41" s="47"/>
      <c r="E41" s="47"/>
      <c r="F41" s="47"/>
      <c r="G41" s="47"/>
      <c r="H41" s="47"/>
      <c r="I41" s="47"/>
      <c r="J41" s="1">
        <f>SUM(J11:J40)</f>
        <v>0</v>
      </c>
    </row>
    <row r="42" spans="1:10" x14ac:dyDescent="0.25">
      <c r="B42" s="29"/>
      <c r="C42" s="29"/>
      <c r="D42" s="29"/>
      <c r="E42" s="29"/>
      <c r="F42" s="29"/>
      <c r="G42" s="29"/>
      <c r="H42" s="29"/>
      <c r="I42" s="29"/>
    </row>
    <row r="43" spans="1:10" x14ac:dyDescent="0.25">
      <c r="B43" s="29"/>
      <c r="C43" s="29"/>
      <c r="D43" s="29"/>
      <c r="E43" s="29"/>
      <c r="F43" s="29"/>
      <c r="G43" s="29"/>
      <c r="H43" s="29"/>
      <c r="I43" s="29"/>
    </row>
    <row r="44" spans="1:10" x14ac:dyDescent="0.25">
      <c r="B44" s="29"/>
      <c r="C44" s="29"/>
      <c r="D44" s="29"/>
      <c r="E44" s="29"/>
      <c r="F44" s="29"/>
      <c r="G44" s="29"/>
      <c r="H44" s="29"/>
      <c r="I44" s="29"/>
    </row>
    <row r="45" spans="1:10" x14ac:dyDescent="0.25">
      <c r="B45" s="29"/>
      <c r="C45" s="29"/>
      <c r="D45" s="29"/>
      <c r="E45" s="29"/>
      <c r="F45" s="29"/>
      <c r="G45" s="29"/>
      <c r="H45" s="29"/>
      <c r="I45" s="29"/>
    </row>
    <row r="46" spans="1:10" x14ac:dyDescent="0.25">
      <c r="B46" s="29"/>
      <c r="C46" s="29"/>
      <c r="D46" s="29"/>
      <c r="E46" s="29"/>
      <c r="F46" s="29"/>
      <c r="G46" s="29"/>
      <c r="H46" s="29"/>
      <c r="I46" s="29"/>
    </row>
    <row r="47" spans="1:10" x14ac:dyDescent="0.25">
      <c r="B47" s="29"/>
      <c r="C47" s="29"/>
      <c r="D47" s="29"/>
      <c r="E47" s="29"/>
      <c r="F47" s="29"/>
      <c r="G47" s="29"/>
      <c r="H47" s="29"/>
      <c r="I47" s="29"/>
    </row>
    <row r="48" spans="1:10" x14ac:dyDescent="0.25">
      <c r="B48" s="29"/>
      <c r="C48" s="29"/>
      <c r="D48" s="29"/>
      <c r="E48" s="29"/>
      <c r="F48" s="29"/>
      <c r="G48" s="29"/>
      <c r="H48" s="29"/>
      <c r="I48" s="29"/>
    </row>
    <row r="50" spans="1:10" x14ac:dyDescent="0.25">
      <c r="A50" s="40" t="s">
        <v>27</v>
      </c>
      <c r="B50" s="41"/>
      <c r="C50" s="41"/>
      <c r="D50" s="41"/>
      <c r="E50" s="41"/>
      <c r="F50" s="41"/>
      <c r="G50" s="41"/>
      <c r="H50" s="41"/>
      <c r="I50" s="41"/>
      <c r="J50" s="41"/>
    </row>
    <row r="51" spans="1:10" x14ac:dyDescent="0.25">
      <c r="A51" s="30"/>
      <c r="B51" s="51" t="s">
        <v>16</v>
      </c>
      <c r="C51" s="45"/>
      <c r="D51" s="2" t="s">
        <v>17</v>
      </c>
      <c r="E51" s="45" t="s">
        <v>18</v>
      </c>
      <c r="F51" s="45"/>
      <c r="G51" s="45" t="s">
        <v>19</v>
      </c>
      <c r="H51" s="45"/>
      <c r="I51" s="49" t="s">
        <v>20</v>
      </c>
      <c r="J51" s="51"/>
    </row>
    <row r="52" spans="1:10" x14ac:dyDescent="0.25">
      <c r="B52" s="35" t="s">
        <v>23</v>
      </c>
      <c r="C52" s="2" t="s">
        <v>24</v>
      </c>
      <c r="D52" s="2" t="s">
        <v>83</v>
      </c>
      <c r="E52" s="2" t="s">
        <v>21</v>
      </c>
      <c r="F52" s="2" t="s">
        <v>22</v>
      </c>
      <c r="G52" s="2" t="s">
        <v>21</v>
      </c>
      <c r="H52" s="2" t="s">
        <v>22</v>
      </c>
      <c r="I52" s="2" t="s">
        <v>21</v>
      </c>
      <c r="J52" s="2" t="s">
        <v>22</v>
      </c>
    </row>
    <row r="53" spans="1:10" x14ac:dyDescent="0.25">
      <c r="A53" s="34" t="s">
        <v>25</v>
      </c>
      <c r="B53" s="36" t="s">
        <v>132</v>
      </c>
      <c r="C53" s="9"/>
      <c r="D53" s="36" t="s">
        <v>132</v>
      </c>
      <c r="E53" s="9"/>
      <c r="F53" s="9"/>
      <c r="G53" s="36" t="s">
        <v>132</v>
      </c>
      <c r="H53" s="36" t="s">
        <v>132</v>
      </c>
      <c r="I53" s="36" t="s">
        <v>132</v>
      </c>
      <c r="J53" s="36" t="s">
        <v>132</v>
      </c>
    </row>
    <row r="54" spans="1:10" x14ac:dyDescent="0.25">
      <c r="A54" s="34" t="s">
        <v>26</v>
      </c>
      <c r="B54" s="16"/>
      <c r="C54" s="9"/>
      <c r="D54" s="9"/>
      <c r="E54" s="9"/>
      <c r="F54" s="9"/>
      <c r="G54" s="9"/>
      <c r="H54" s="9"/>
      <c r="I54" s="9"/>
      <c r="J54" s="9"/>
    </row>
    <row r="55" spans="1:10" x14ac:dyDescent="0.25">
      <c r="A55" s="34" t="s">
        <v>8</v>
      </c>
      <c r="B55" s="16"/>
      <c r="D55" s="9"/>
      <c r="E55" s="9"/>
      <c r="F55" s="9"/>
      <c r="G55" s="9"/>
      <c r="H55" s="9"/>
      <c r="I55" s="9"/>
      <c r="J55" s="9"/>
    </row>
    <row r="56" spans="1:10" x14ac:dyDescent="0.25">
      <c r="A56" s="34" t="s">
        <v>9</v>
      </c>
      <c r="B56" s="16"/>
      <c r="C56" s="9"/>
      <c r="D56" s="9"/>
      <c r="E56" s="36" t="s">
        <v>132</v>
      </c>
      <c r="F56" s="36" t="s">
        <v>132</v>
      </c>
      <c r="G56" s="36" t="s">
        <v>132</v>
      </c>
      <c r="H56" s="36" t="s">
        <v>132</v>
      </c>
      <c r="I56" s="36" t="s">
        <v>132</v>
      </c>
      <c r="J56" s="36" t="s">
        <v>132</v>
      </c>
    </row>
    <row r="57" spans="1:10" x14ac:dyDescent="0.25">
      <c r="A57" s="34" t="s">
        <v>10</v>
      </c>
      <c r="B57" s="16"/>
      <c r="C57" s="9"/>
      <c r="D57" s="9"/>
      <c r="E57" s="9"/>
      <c r="F57" s="9"/>
      <c r="G57" s="9"/>
      <c r="H57" s="9"/>
      <c r="I57" s="9"/>
      <c r="J57" s="9"/>
    </row>
    <row r="58" spans="1:10" x14ac:dyDescent="0.25">
      <c r="A58" s="34" t="s">
        <v>11</v>
      </c>
      <c r="B58" s="16"/>
      <c r="C58" s="9"/>
      <c r="D58" s="36" t="s">
        <v>132</v>
      </c>
      <c r="E58" s="9"/>
      <c r="F58" s="36" t="s">
        <v>132</v>
      </c>
      <c r="G58" s="36" t="s">
        <v>132</v>
      </c>
      <c r="H58" s="36" t="s">
        <v>132</v>
      </c>
      <c r="I58" s="36" t="s">
        <v>132</v>
      </c>
      <c r="J58" s="36" t="s">
        <v>132</v>
      </c>
    </row>
    <row r="59" spans="1:10" x14ac:dyDescent="0.25">
      <c r="A59" s="40" t="s">
        <v>73</v>
      </c>
      <c r="B59" s="41"/>
      <c r="C59" s="41"/>
      <c r="D59" s="41"/>
      <c r="E59" s="41"/>
      <c r="F59" s="41"/>
      <c r="G59" s="41"/>
      <c r="H59" s="41"/>
      <c r="I59" s="41"/>
      <c r="J59" s="41"/>
    </row>
    <row r="60" spans="1:10" x14ac:dyDescent="0.25">
      <c r="A60" s="9"/>
      <c r="B60" s="42" t="s">
        <v>34</v>
      </c>
      <c r="C60" s="43"/>
      <c r="D60" s="44"/>
      <c r="E60" s="60" t="s">
        <v>37</v>
      </c>
      <c r="F60" s="61"/>
      <c r="G60" s="61"/>
      <c r="H60" s="61"/>
      <c r="I60" s="61"/>
      <c r="J60" s="62"/>
    </row>
    <row r="61" spans="1:10" x14ac:dyDescent="0.25">
      <c r="A61" s="28"/>
      <c r="B61" s="3" t="s">
        <v>31</v>
      </c>
      <c r="C61" s="5" t="s">
        <v>32</v>
      </c>
      <c r="D61" s="4" t="s">
        <v>33</v>
      </c>
      <c r="E61" s="3" t="s">
        <v>31</v>
      </c>
      <c r="F61" s="5" t="s">
        <v>32</v>
      </c>
      <c r="G61" s="4" t="s">
        <v>33</v>
      </c>
      <c r="H61" s="37" t="s">
        <v>35</v>
      </c>
      <c r="I61" s="6" t="s">
        <v>36</v>
      </c>
      <c r="J61" s="6" t="s">
        <v>154</v>
      </c>
    </row>
    <row r="62" spans="1:10" x14ac:dyDescent="0.25">
      <c r="A62" s="2" t="s">
        <v>28</v>
      </c>
      <c r="B62" s="9"/>
      <c r="C62" s="36" t="s">
        <v>132</v>
      </c>
      <c r="D62" s="36" t="s">
        <v>132</v>
      </c>
      <c r="E62" s="9"/>
      <c r="F62" s="9"/>
      <c r="G62" s="9"/>
      <c r="H62" s="9"/>
      <c r="I62" s="36" t="s">
        <v>132</v>
      </c>
      <c r="J62" s="36" t="s">
        <v>132</v>
      </c>
    </row>
    <row r="63" spans="1:10" x14ac:dyDescent="0.25">
      <c r="A63" s="2" t="s">
        <v>29</v>
      </c>
      <c r="B63" s="9"/>
      <c r="C63" s="9"/>
      <c r="D63" s="36" t="s">
        <v>132</v>
      </c>
      <c r="E63" s="9"/>
      <c r="F63" s="36" t="s">
        <v>132</v>
      </c>
      <c r="G63" s="36" t="s">
        <v>132</v>
      </c>
      <c r="H63" s="36" t="s">
        <v>132</v>
      </c>
      <c r="I63" s="9"/>
      <c r="J63" s="36" t="s">
        <v>132</v>
      </c>
    </row>
    <row r="64" spans="1:10" x14ac:dyDescent="0.25">
      <c r="A64" s="2" t="s">
        <v>30</v>
      </c>
      <c r="B64" s="9"/>
      <c r="C64" s="36" t="s">
        <v>132</v>
      </c>
      <c r="D64" s="36" t="s">
        <v>132</v>
      </c>
      <c r="E64" s="9"/>
      <c r="F64" s="36" t="s">
        <v>132</v>
      </c>
      <c r="G64" s="9"/>
      <c r="H64" s="36" t="s">
        <v>132</v>
      </c>
      <c r="I64" s="36" t="s">
        <v>132</v>
      </c>
      <c r="J64" s="9"/>
    </row>
    <row r="65" spans="1:10" x14ac:dyDescent="0.25">
      <c r="A65" s="46"/>
      <c r="B65" s="47"/>
      <c r="C65" s="47"/>
      <c r="D65" s="47"/>
      <c r="E65" s="47"/>
      <c r="F65" s="47"/>
      <c r="G65" s="47"/>
      <c r="H65" s="47"/>
      <c r="I65" s="47"/>
      <c r="J65" s="48"/>
    </row>
    <row r="66" spans="1:10" x14ac:dyDescent="0.25">
      <c r="A66" s="9"/>
      <c r="B66" s="28"/>
      <c r="C66" s="28"/>
      <c r="D66" s="39" t="s">
        <v>5</v>
      </c>
      <c r="E66" s="49" t="s">
        <v>60</v>
      </c>
      <c r="F66" s="50"/>
      <c r="G66" s="50"/>
      <c r="H66" s="50"/>
      <c r="I66" s="51"/>
      <c r="J66" s="33" t="s">
        <v>72</v>
      </c>
    </row>
    <row r="67" spans="1:10" x14ac:dyDescent="0.25">
      <c r="A67" s="38" t="s">
        <v>38</v>
      </c>
      <c r="B67" s="2" t="s">
        <v>37</v>
      </c>
      <c r="C67" s="2" t="s">
        <v>44</v>
      </c>
      <c r="D67" s="9"/>
      <c r="E67" s="46"/>
      <c r="F67" s="47"/>
      <c r="G67" s="47"/>
      <c r="H67" s="47"/>
      <c r="I67" s="48"/>
      <c r="J67" s="9"/>
    </row>
    <row r="68" spans="1:10" x14ac:dyDescent="0.25">
      <c r="A68" s="31"/>
      <c r="B68" s="2" t="s">
        <v>39</v>
      </c>
      <c r="C68" s="2" t="s">
        <v>45</v>
      </c>
      <c r="D68" s="9"/>
      <c r="E68" s="46"/>
      <c r="F68" s="47"/>
      <c r="G68" s="47"/>
      <c r="H68" s="47"/>
      <c r="I68" s="48"/>
      <c r="J68" s="9"/>
    </row>
    <row r="69" spans="1:10" x14ac:dyDescent="0.25">
      <c r="A69" s="46"/>
      <c r="B69" s="47"/>
      <c r="C69" s="47"/>
      <c r="D69" s="48"/>
      <c r="E69" s="46"/>
      <c r="F69" s="47"/>
      <c r="G69" s="47"/>
      <c r="H69" s="47"/>
      <c r="I69" s="48"/>
      <c r="J69" s="9"/>
    </row>
    <row r="70" spans="1:10" x14ac:dyDescent="0.25">
      <c r="A70" s="52" t="s">
        <v>40</v>
      </c>
      <c r="B70" s="52"/>
      <c r="C70" s="2" t="s">
        <v>46</v>
      </c>
      <c r="D70" s="9"/>
      <c r="E70" s="46"/>
      <c r="F70" s="47"/>
      <c r="G70" s="47"/>
      <c r="H70" s="47"/>
      <c r="I70" s="48"/>
      <c r="J70" s="9"/>
    </row>
    <row r="71" spans="1:10" x14ac:dyDescent="0.25">
      <c r="A71" s="52" t="s">
        <v>168</v>
      </c>
      <c r="B71" s="52"/>
      <c r="C71" s="2" t="s">
        <v>169</v>
      </c>
      <c r="D71" s="9"/>
      <c r="E71" s="46"/>
      <c r="F71" s="47"/>
      <c r="G71" s="47"/>
      <c r="H71" s="47"/>
      <c r="I71" s="48"/>
      <c r="J71" s="9"/>
    </row>
    <row r="72" spans="1:10" x14ac:dyDescent="0.25">
      <c r="A72" s="91"/>
      <c r="B72" s="92"/>
      <c r="C72" s="92"/>
      <c r="D72" s="93"/>
      <c r="E72" s="46"/>
      <c r="F72" s="47"/>
      <c r="G72" s="47"/>
      <c r="H72" s="47"/>
      <c r="I72" s="48"/>
      <c r="J72" s="9"/>
    </row>
    <row r="73" spans="1:10" x14ac:dyDescent="0.25">
      <c r="A73" s="5" t="s">
        <v>41</v>
      </c>
      <c r="B73" s="9"/>
      <c r="C73" s="2" t="s">
        <v>47</v>
      </c>
      <c r="D73" s="17"/>
      <c r="E73" s="46"/>
      <c r="F73" s="47"/>
      <c r="G73" s="47"/>
      <c r="H73" s="47"/>
      <c r="I73" s="48"/>
      <c r="J73" s="9"/>
    </row>
    <row r="74" spans="1:10" x14ac:dyDescent="0.25">
      <c r="A74" s="5" t="s">
        <v>42</v>
      </c>
      <c r="B74" s="9"/>
      <c r="C74" s="2" t="s">
        <v>48</v>
      </c>
      <c r="D74" s="17"/>
      <c r="E74" s="46"/>
      <c r="F74" s="47"/>
      <c r="G74" s="47"/>
      <c r="H74" s="47"/>
      <c r="I74" s="48"/>
      <c r="J74" s="9"/>
    </row>
    <row r="75" spans="1:10" x14ac:dyDescent="0.25">
      <c r="A75" s="5" t="s">
        <v>43</v>
      </c>
      <c r="B75" s="9"/>
      <c r="C75" s="2" t="s">
        <v>49</v>
      </c>
      <c r="D75" s="17"/>
      <c r="E75" s="46"/>
      <c r="F75" s="47"/>
      <c r="G75" s="47"/>
      <c r="H75" s="47"/>
      <c r="I75" s="48"/>
      <c r="J75" s="9"/>
    </row>
    <row r="76" spans="1:10" x14ac:dyDescent="0.25">
      <c r="A76" s="46"/>
      <c r="B76" s="47"/>
      <c r="C76" s="47"/>
      <c r="D76" s="48"/>
      <c r="E76" s="46"/>
      <c r="F76" s="47"/>
      <c r="G76" s="47"/>
      <c r="H76" s="47"/>
      <c r="I76" s="48"/>
      <c r="J76" s="9"/>
    </row>
    <row r="77" spans="1:10" x14ac:dyDescent="0.25">
      <c r="A77" s="5" t="s">
        <v>50</v>
      </c>
      <c r="B77" s="53" t="s">
        <v>51</v>
      </c>
      <c r="C77" s="2" t="s">
        <v>52</v>
      </c>
      <c r="D77" s="17"/>
      <c r="E77" s="46"/>
      <c r="F77" s="47"/>
      <c r="G77" s="47"/>
      <c r="H77" s="47"/>
      <c r="I77" s="48"/>
      <c r="J77" s="9"/>
    </row>
    <row r="78" spans="1:10" x14ac:dyDescent="0.25">
      <c r="A78" s="9"/>
      <c r="B78" s="53"/>
      <c r="C78" s="2" t="s">
        <v>53</v>
      </c>
      <c r="D78" s="17"/>
      <c r="E78" s="46"/>
      <c r="F78" s="47"/>
      <c r="G78" s="47"/>
      <c r="H78" s="47"/>
      <c r="I78" s="48"/>
      <c r="J78" s="9"/>
    </row>
    <row r="79" spans="1:10" x14ac:dyDescent="0.25">
      <c r="A79" s="9"/>
      <c r="B79" s="53" t="s">
        <v>54</v>
      </c>
      <c r="C79" s="2" t="s">
        <v>52</v>
      </c>
      <c r="D79" s="17"/>
      <c r="E79" s="46"/>
      <c r="F79" s="47"/>
      <c r="G79" s="47"/>
      <c r="H79" s="47"/>
      <c r="I79" s="48"/>
      <c r="J79" s="9"/>
    </row>
    <row r="80" spans="1:10" x14ac:dyDescent="0.25">
      <c r="A80" s="9"/>
      <c r="B80" s="53"/>
      <c r="C80" s="2" t="s">
        <v>53</v>
      </c>
      <c r="D80" s="17"/>
      <c r="E80" s="46"/>
      <c r="F80" s="47"/>
      <c r="G80" s="47"/>
      <c r="H80" s="47"/>
      <c r="I80" s="48"/>
      <c r="J80" s="9"/>
    </row>
    <row r="81" spans="1:10" x14ac:dyDescent="0.25">
      <c r="A81" s="9"/>
      <c r="B81" s="55" t="s">
        <v>76</v>
      </c>
      <c r="C81" s="2" t="s">
        <v>52</v>
      </c>
      <c r="D81" s="17"/>
      <c r="E81" s="46"/>
      <c r="F81" s="47"/>
      <c r="G81" s="47"/>
      <c r="H81" s="47"/>
      <c r="I81" s="48"/>
      <c r="J81" s="9"/>
    </row>
    <row r="82" spans="1:10" x14ac:dyDescent="0.25">
      <c r="A82" s="9"/>
      <c r="B82" s="56"/>
      <c r="C82" s="2" t="s">
        <v>53</v>
      </c>
      <c r="D82" s="17"/>
      <c r="E82" s="46"/>
      <c r="F82" s="47"/>
      <c r="G82" s="47"/>
      <c r="H82" s="47"/>
      <c r="I82" s="48"/>
      <c r="J82" s="9"/>
    </row>
    <row r="83" spans="1:10" x14ac:dyDescent="0.25">
      <c r="A83" s="9"/>
      <c r="B83" s="32"/>
      <c r="C83" s="2" t="s">
        <v>52</v>
      </c>
      <c r="D83" s="17"/>
      <c r="E83" s="46"/>
      <c r="F83" s="47"/>
      <c r="G83" s="47"/>
      <c r="H83" s="47"/>
      <c r="I83" s="48"/>
      <c r="J83" s="9"/>
    </row>
    <row r="84" spans="1:10" x14ac:dyDescent="0.25">
      <c r="A84" s="28"/>
      <c r="B84" s="28"/>
      <c r="C84" s="28"/>
      <c r="D84" s="17"/>
      <c r="E84" s="46"/>
      <c r="F84" s="47"/>
      <c r="G84" s="47"/>
      <c r="H84" s="47"/>
      <c r="I84" s="48"/>
      <c r="J84" s="9"/>
    </row>
    <row r="85" spans="1:10" x14ac:dyDescent="0.25">
      <c r="A85" s="40" t="s">
        <v>74</v>
      </c>
      <c r="B85" s="41"/>
      <c r="C85" s="54"/>
      <c r="D85" s="17"/>
      <c r="E85" s="46"/>
      <c r="F85" s="47"/>
      <c r="G85" s="47"/>
      <c r="H85" s="47"/>
      <c r="I85" s="48"/>
      <c r="J85" s="9"/>
    </row>
  </sheetData>
  <sheetProtection algorithmName="SHA-512" hashValue="ma4Mb+3DDteE6WRqGGQAP0PR/SNmKU7id1UJwdWsYNaB7Z5c1tQ23fFovnX6+rmFEsiLIqz5Mgm6PibCUdBpCA==" saltValue="U34C+qVA5JRkd2L6+XBKIw==" spinCount="100000" sheet="1" selectLockedCells="1"/>
  <mergeCells count="54">
    <mergeCell ref="A71:B71"/>
    <mergeCell ref="A69:D69"/>
    <mergeCell ref="A72:D72"/>
    <mergeCell ref="E72:I72"/>
    <mergeCell ref="A76:D76"/>
    <mergeCell ref="E71:I71"/>
    <mergeCell ref="E73:I73"/>
    <mergeCell ref="E74:I74"/>
    <mergeCell ref="E75:I75"/>
    <mergeCell ref="E76:I76"/>
    <mergeCell ref="A1:J1"/>
    <mergeCell ref="A2:J2"/>
    <mergeCell ref="A3:J3"/>
    <mergeCell ref="B4:J4"/>
    <mergeCell ref="B5:J5"/>
    <mergeCell ref="B6:J6"/>
    <mergeCell ref="B7:J7"/>
    <mergeCell ref="B8:J8"/>
    <mergeCell ref="I51:J51"/>
    <mergeCell ref="E60:J60"/>
    <mergeCell ref="A50:J50"/>
    <mergeCell ref="B41:I41"/>
    <mergeCell ref="J9:J10"/>
    <mergeCell ref="A28:A31"/>
    <mergeCell ref="A16:A18"/>
    <mergeCell ref="A19:A22"/>
    <mergeCell ref="A23:A27"/>
    <mergeCell ref="A11:A15"/>
    <mergeCell ref="C9:I9"/>
    <mergeCell ref="B51:C51"/>
    <mergeCell ref="E51:F51"/>
    <mergeCell ref="B79:B80"/>
    <mergeCell ref="B77:B78"/>
    <mergeCell ref="E80:I80"/>
    <mergeCell ref="A85:C85"/>
    <mergeCell ref="B81:B82"/>
    <mergeCell ref="E83:I83"/>
    <mergeCell ref="E84:I84"/>
    <mergeCell ref="E85:I85"/>
    <mergeCell ref="E81:I81"/>
    <mergeCell ref="E82:I82"/>
    <mergeCell ref="E78:I78"/>
    <mergeCell ref="E79:I79"/>
    <mergeCell ref="E77:I77"/>
    <mergeCell ref="A59:J59"/>
    <mergeCell ref="B60:D60"/>
    <mergeCell ref="G51:H51"/>
    <mergeCell ref="E69:I69"/>
    <mergeCell ref="E70:I70"/>
    <mergeCell ref="E66:I66"/>
    <mergeCell ref="A65:J65"/>
    <mergeCell ref="E67:I67"/>
    <mergeCell ref="E68:I68"/>
    <mergeCell ref="A70:B70"/>
  </mergeCells>
  <phoneticPr fontId="6" type="noConversion"/>
  <conditionalFormatting sqref="C53">
    <cfRule type="notContainsBlanks" dxfId="9" priority="6">
      <formula>LEN(TRIM(C53))&gt;0</formula>
    </cfRule>
  </conditionalFormatting>
  <conditionalFormatting sqref="C11:I40">
    <cfRule type="notContainsBlanks" dxfId="8" priority="14">
      <formula>LEN(TRIM(C11))&gt;0</formula>
    </cfRule>
    <cfRule type="notContainsBlanks" dxfId="7" priority="16">
      <formula>LEN(TRIM(C11))&gt;0</formula>
    </cfRule>
  </conditionalFormatting>
  <conditionalFormatting sqref="C54:J54 B54:B55 D55:J55 B56:D56 B57:J57 B58:C58 E58 B62 B63:C63 B64">
    <cfRule type="notContainsBlanks" dxfId="6" priority="15">
      <formula>LEN(TRIM(B54))&gt;0</formula>
    </cfRule>
  </conditionalFormatting>
  <conditionalFormatting sqref="D67:D68">
    <cfRule type="notContainsBlanks" dxfId="5" priority="1">
      <formula>LEN(TRIM(D67))&gt;0</formula>
    </cfRule>
  </conditionalFormatting>
  <conditionalFormatting sqref="E63:E64">
    <cfRule type="notContainsBlanks" dxfId="4" priority="3">
      <formula>LEN(TRIM(E63))&gt;0</formula>
    </cfRule>
  </conditionalFormatting>
  <conditionalFormatting sqref="E67:E85 J67:J85 D70:D71 D73:D75 D77:D85">
    <cfRule type="notContainsBlanks" dxfId="3" priority="9">
      <formula>LEN(TRIM(D67))&gt;0</formula>
    </cfRule>
  </conditionalFormatting>
  <conditionalFormatting sqref="E53:F53">
    <cfRule type="notContainsBlanks" dxfId="2" priority="5">
      <formula>LEN(TRIM(E53))&gt;0</formula>
    </cfRule>
  </conditionalFormatting>
  <conditionalFormatting sqref="E62:H62 I63 G64">
    <cfRule type="notContainsBlanks" dxfId="1" priority="7">
      <formula>LEN(TRIM(E62))&gt;0</formula>
    </cfRule>
  </conditionalFormatting>
  <conditionalFormatting sqref="J64">
    <cfRule type="notContainsBlanks" dxfId="0" priority="2">
      <formula>LEN(TRIM(J64))&gt;0</formula>
    </cfRule>
  </conditionalFormatting>
  <hyperlinks>
    <hyperlink ref="A3" r:id="rId1" xr:uid="{CE54B00A-62BF-48DE-BC91-E58058FA695B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257C-4A89-4F92-A75F-374B0FF7617F}">
  <dimension ref="A1:G282"/>
  <sheetViews>
    <sheetView topLeftCell="A19" workbookViewId="0">
      <selection activeCell="A2" sqref="A2"/>
    </sheetView>
  </sheetViews>
  <sheetFormatPr defaultRowHeight="15" x14ac:dyDescent="0.25"/>
  <cols>
    <col min="1" max="1" width="12.140625" bestFit="1" customWidth="1"/>
    <col min="2" max="2" width="13.42578125" bestFit="1" customWidth="1"/>
    <col min="4" max="4" width="12.7109375" bestFit="1" customWidth="1"/>
    <col min="5" max="5" width="12.7109375" customWidth="1"/>
    <col min="6" max="6" width="15.85546875" bestFit="1" customWidth="1"/>
    <col min="7" max="7" width="24.140625" customWidth="1"/>
  </cols>
  <sheetData>
    <row r="1" spans="1:7" x14ac:dyDescent="0.25">
      <c r="A1" s="18" t="s">
        <v>88</v>
      </c>
      <c r="B1" t="s">
        <v>87</v>
      </c>
      <c r="C1" t="s">
        <v>89</v>
      </c>
      <c r="D1" t="s">
        <v>116</v>
      </c>
      <c r="E1" t="s">
        <v>180</v>
      </c>
      <c r="F1" t="s">
        <v>181</v>
      </c>
      <c r="G1" t="s">
        <v>179</v>
      </c>
    </row>
    <row r="2" spans="1:7" x14ac:dyDescent="0.25">
      <c r="B2" t="s">
        <v>115</v>
      </c>
      <c r="D2" t="str">
        <f>'DW - Residential'!C10</f>
        <v>UP</v>
      </c>
      <c r="F2" t="s">
        <v>182</v>
      </c>
      <c r="G2" t="s">
        <v>185</v>
      </c>
    </row>
    <row r="3" spans="1:7" x14ac:dyDescent="0.25">
      <c r="B3" s="19" t="s">
        <v>177</v>
      </c>
      <c r="C3" s="18">
        <f>'DW - Residential'!C11</f>
        <v>0</v>
      </c>
      <c r="E3" t="s">
        <v>71</v>
      </c>
    </row>
    <row r="4" spans="1:7" x14ac:dyDescent="0.25">
      <c r="B4" s="19" t="s">
        <v>84</v>
      </c>
      <c r="C4" s="18">
        <f>'DW - Residential'!C12</f>
        <v>0</v>
      </c>
      <c r="E4" t="s">
        <v>71</v>
      </c>
    </row>
    <row r="5" spans="1:7" x14ac:dyDescent="0.25">
      <c r="B5" s="19" t="s">
        <v>85</v>
      </c>
      <c r="C5" s="18">
        <f>'DW - Residential'!C13</f>
        <v>0</v>
      </c>
      <c r="E5" t="s">
        <v>71</v>
      </c>
    </row>
    <row r="6" spans="1:7" x14ac:dyDescent="0.25">
      <c r="B6" s="19" t="s">
        <v>178</v>
      </c>
      <c r="C6" s="18">
        <f>'DW - Residential'!C14</f>
        <v>0</v>
      </c>
      <c r="E6" t="s">
        <v>71</v>
      </c>
    </row>
    <row r="7" spans="1:7" x14ac:dyDescent="0.25">
      <c r="B7" s="19" t="s">
        <v>86</v>
      </c>
      <c r="C7" s="18">
        <f>'DW - Residential'!C15</f>
        <v>0</v>
      </c>
      <c r="E7" t="s">
        <v>71</v>
      </c>
    </row>
    <row r="8" spans="1:7" x14ac:dyDescent="0.25">
      <c r="B8" s="20" t="s">
        <v>90</v>
      </c>
      <c r="C8" s="18">
        <f>'DW - Residential'!C16</f>
        <v>0</v>
      </c>
      <c r="E8" t="s">
        <v>71</v>
      </c>
    </row>
    <row r="9" spans="1:7" x14ac:dyDescent="0.25">
      <c r="B9" s="20" t="s">
        <v>91</v>
      </c>
      <c r="C9" s="18">
        <f>'DW - Residential'!C17</f>
        <v>0</v>
      </c>
      <c r="E9" t="s">
        <v>71</v>
      </c>
    </row>
    <row r="10" spans="1:7" x14ac:dyDescent="0.25">
      <c r="B10" s="20" t="s">
        <v>92</v>
      </c>
      <c r="C10" s="18">
        <f>'DW - Residential'!C18</f>
        <v>0</v>
      </c>
      <c r="E10" t="s">
        <v>71</v>
      </c>
    </row>
    <row r="11" spans="1:7" x14ac:dyDescent="0.25">
      <c r="B11" s="21" t="s">
        <v>93</v>
      </c>
      <c r="C11" s="18">
        <f>'DW - Residential'!C19</f>
        <v>0</v>
      </c>
      <c r="E11" t="s">
        <v>71</v>
      </c>
    </row>
    <row r="12" spans="1:7" x14ac:dyDescent="0.25">
      <c r="B12" s="21" t="s">
        <v>94</v>
      </c>
      <c r="C12" s="18">
        <f>'DW - Residential'!C20</f>
        <v>0</v>
      </c>
      <c r="E12" t="s">
        <v>71</v>
      </c>
    </row>
    <row r="13" spans="1:7" x14ac:dyDescent="0.25">
      <c r="B13" s="21" t="s">
        <v>95</v>
      </c>
      <c r="C13" s="18">
        <f>'DW - Residential'!C21</f>
        <v>0</v>
      </c>
      <c r="E13" t="s">
        <v>71</v>
      </c>
    </row>
    <row r="14" spans="1:7" x14ac:dyDescent="0.25">
      <c r="B14" s="21" t="s">
        <v>96</v>
      </c>
      <c r="C14" s="18">
        <f>'DW - Residential'!C22</f>
        <v>0</v>
      </c>
      <c r="E14" t="s">
        <v>71</v>
      </c>
    </row>
    <row r="15" spans="1:7" x14ac:dyDescent="0.25">
      <c r="B15" s="20" t="s">
        <v>97</v>
      </c>
      <c r="C15" s="18">
        <f>'DW - Residential'!C23</f>
        <v>0</v>
      </c>
      <c r="E15" t="s">
        <v>71</v>
      </c>
    </row>
    <row r="16" spans="1:7" x14ac:dyDescent="0.25">
      <c r="B16" s="20" t="s">
        <v>98</v>
      </c>
      <c r="C16" s="18">
        <f>'DW - Residential'!C24</f>
        <v>0</v>
      </c>
      <c r="E16" t="s">
        <v>71</v>
      </c>
    </row>
    <row r="17" spans="2:5" x14ac:dyDescent="0.25">
      <c r="B17" s="20" t="s">
        <v>99</v>
      </c>
      <c r="C17" s="18">
        <f>'DW - Residential'!C25</f>
        <v>0</v>
      </c>
      <c r="E17" t="s">
        <v>71</v>
      </c>
    </row>
    <row r="18" spans="2:5" x14ac:dyDescent="0.25">
      <c r="B18" s="20" t="s">
        <v>100</v>
      </c>
      <c r="C18" s="18">
        <f>'DW - Residential'!C26</f>
        <v>0</v>
      </c>
      <c r="E18" t="s">
        <v>71</v>
      </c>
    </row>
    <row r="19" spans="2:5" x14ac:dyDescent="0.25">
      <c r="B19" s="20" t="s">
        <v>109</v>
      </c>
      <c r="C19" s="18">
        <f>'DW - Residential'!C27</f>
        <v>0</v>
      </c>
      <c r="E19" t="s">
        <v>71</v>
      </c>
    </row>
    <row r="20" spans="2:5" x14ac:dyDescent="0.25">
      <c r="B20" s="23" t="s">
        <v>105</v>
      </c>
      <c r="C20" s="18">
        <f>'DW - Residential'!C28</f>
        <v>0</v>
      </c>
      <c r="E20" t="s">
        <v>71</v>
      </c>
    </row>
    <row r="21" spans="2:5" x14ac:dyDescent="0.25">
      <c r="B21" s="23" t="s">
        <v>106</v>
      </c>
      <c r="C21" s="18">
        <f>'DW - Residential'!C29</f>
        <v>0</v>
      </c>
      <c r="E21" t="s">
        <v>71</v>
      </c>
    </row>
    <row r="22" spans="2:5" x14ac:dyDescent="0.25">
      <c r="B22" s="23" t="s">
        <v>107</v>
      </c>
      <c r="C22" s="18">
        <f>'DW - Residential'!C30</f>
        <v>0</v>
      </c>
      <c r="E22" t="s">
        <v>71</v>
      </c>
    </row>
    <row r="23" spans="2:5" x14ac:dyDescent="0.25">
      <c r="B23" s="23" t="s">
        <v>108</v>
      </c>
      <c r="C23" s="18">
        <f>'DW - Residential'!C31</f>
        <v>0</v>
      </c>
      <c r="E23" t="s">
        <v>71</v>
      </c>
    </row>
    <row r="24" spans="2:5" x14ac:dyDescent="0.25">
      <c r="B24" s="19" t="s">
        <v>101</v>
      </c>
      <c r="C24" s="18">
        <f>'DW - Residential'!C32</f>
        <v>0</v>
      </c>
      <c r="E24" t="s">
        <v>71</v>
      </c>
    </row>
    <row r="25" spans="2:5" x14ac:dyDescent="0.25">
      <c r="B25" s="19" t="s">
        <v>102</v>
      </c>
      <c r="C25" s="18">
        <f>'DW - Residential'!C33</f>
        <v>0</v>
      </c>
      <c r="E25" t="s">
        <v>71</v>
      </c>
    </row>
    <row r="26" spans="2:5" x14ac:dyDescent="0.25">
      <c r="B26" s="22" t="s">
        <v>103</v>
      </c>
      <c r="C26" s="18">
        <f>'DW - Residential'!C34</f>
        <v>0</v>
      </c>
      <c r="E26" t="s">
        <v>71</v>
      </c>
    </row>
    <row r="27" spans="2:5" x14ac:dyDescent="0.25">
      <c r="B27" s="22" t="s">
        <v>104</v>
      </c>
      <c r="C27" s="18">
        <f>'DW - Residential'!C35</f>
        <v>0</v>
      </c>
      <c r="E27" t="s">
        <v>71</v>
      </c>
    </row>
    <row r="28" spans="2:5" x14ac:dyDescent="0.25">
      <c r="B28" s="25" t="s">
        <v>110</v>
      </c>
      <c r="C28" s="18">
        <f>'DW - Residential'!C36</f>
        <v>0</v>
      </c>
      <c r="E28" t="s">
        <v>71</v>
      </c>
    </row>
    <row r="29" spans="2:5" x14ac:dyDescent="0.25">
      <c r="B29" s="25" t="s">
        <v>111</v>
      </c>
      <c r="C29" s="18">
        <f>'DW - Residential'!C37</f>
        <v>0</v>
      </c>
      <c r="E29" t="s">
        <v>71</v>
      </c>
    </row>
    <row r="30" spans="2:5" x14ac:dyDescent="0.25">
      <c r="B30" s="19" t="s">
        <v>112</v>
      </c>
      <c r="C30" s="18">
        <f>'DW - Residential'!C38</f>
        <v>0</v>
      </c>
      <c r="E30" t="s">
        <v>71</v>
      </c>
    </row>
    <row r="31" spans="2:5" x14ac:dyDescent="0.25">
      <c r="B31" s="24" t="s">
        <v>113</v>
      </c>
      <c r="C31" s="18">
        <f>'DW - Residential'!C39</f>
        <v>0</v>
      </c>
      <c r="E31" t="s">
        <v>71</v>
      </c>
    </row>
    <row r="32" spans="2:5" x14ac:dyDescent="0.25">
      <c r="B32" s="24" t="s">
        <v>114</v>
      </c>
      <c r="C32" s="18">
        <f>'DW - Residential'!C40</f>
        <v>0</v>
      </c>
      <c r="E32" t="s">
        <v>71</v>
      </c>
    </row>
    <row r="33" spans="2:5" x14ac:dyDescent="0.25">
      <c r="B33" t="s">
        <v>115</v>
      </c>
      <c r="D33" t="str">
        <f>'DW - Residential'!D10</f>
        <v>MAIN</v>
      </c>
    </row>
    <row r="34" spans="2:5" x14ac:dyDescent="0.25">
      <c r="B34" s="19" t="s">
        <v>177</v>
      </c>
      <c r="C34" s="18">
        <f>'DW - Residential'!D11</f>
        <v>0</v>
      </c>
      <c r="E34" t="s">
        <v>56</v>
      </c>
    </row>
    <row r="35" spans="2:5" x14ac:dyDescent="0.25">
      <c r="B35" s="19" t="s">
        <v>84</v>
      </c>
      <c r="C35" s="18">
        <f>'DW - Residential'!D12</f>
        <v>0</v>
      </c>
      <c r="E35" t="s">
        <v>56</v>
      </c>
    </row>
    <row r="36" spans="2:5" x14ac:dyDescent="0.25">
      <c r="B36" s="19" t="s">
        <v>85</v>
      </c>
      <c r="C36" s="18">
        <f>'DW - Residential'!D13</f>
        <v>0</v>
      </c>
      <c r="E36" t="s">
        <v>56</v>
      </c>
    </row>
    <row r="37" spans="2:5" x14ac:dyDescent="0.25">
      <c r="B37" s="19" t="s">
        <v>178</v>
      </c>
      <c r="C37" s="18">
        <f>'DW - Residential'!D14</f>
        <v>0</v>
      </c>
      <c r="E37" t="s">
        <v>56</v>
      </c>
    </row>
    <row r="38" spans="2:5" x14ac:dyDescent="0.25">
      <c r="B38" s="19" t="s">
        <v>86</v>
      </c>
      <c r="C38" s="18">
        <f>'DW - Residential'!D15</f>
        <v>0</v>
      </c>
      <c r="E38" t="s">
        <v>56</v>
      </c>
    </row>
    <row r="39" spans="2:5" x14ac:dyDescent="0.25">
      <c r="B39" s="20" t="s">
        <v>90</v>
      </c>
      <c r="C39" s="18">
        <f>'DW - Residential'!D16</f>
        <v>0</v>
      </c>
      <c r="E39" t="s">
        <v>56</v>
      </c>
    </row>
    <row r="40" spans="2:5" x14ac:dyDescent="0.25">
      <c r="B40" s="20" t="s">
        <v>91</v>
      </c>
      <c r="C40" s="18">
        <f>'DW - Residential'!D17</f>
        <v>0</v>
      </c>
      <c r="E40" t="s">
        <v>56</v>
      </c>
    </row>
    <row r="41" spans="2:5" x14ac:dyDescent="0.25">
      <c r="B41" s="20" t="s">
        <v>92</v>
      </c>
      <c r="C41" s="18">
        <f>'DW - Residential'!D18</f>
        <v>0</v>
      </c>
      <c r="E41" t="s">
        <v>56</v>
      </c>
    </row>
    <row r="42" spans="2:5" x14ac:dyDescent="0.25">
      <c r="B42" s="21" t="s">
        <v>93</v>
      </c>
      <c r="C42" s="18">
        <f>'DW - Residential'!D19</f>
        <v>0</v>
      </c>
      <c r="E42" t="s">
        <v>56</v>
      </c>
    </row>
    <row r="43" spans="2:5" x14ac:dyDescent="0.25">
      <c r="B43" s="21" t="s">
        <v>94</v>
      </c>
      <c r="C43" s="18">
        <f>'DW - Residential'!D20</f>
        <v>0</v>
      </c>
      <c r="E43" t="s">
        <v>56</v>
      </c>
    </row>
    <row r="44" spans="2:5" x14ac:dyDescent="0.25">
      <c r="B44" s="21" t="s">
        <v>95</v>
      </c>
      <c r="C44" s="18">
        <f>'DW - Residential'!D21</f>
        <v>0</v>
      </c>
      <c r="E44" t="s">
        <v>56</v>
      </c>
    </row>
    <row r="45" spans="2:5" x14ac:dyDescent="0.25">
      <c r="B45" s="21" t="s">
        <v>96</v>
      </c>
      <c r="C45" s="18">
        <f>'DW - Residential'!D22</f>
        <v>0</v>
      </c>
      <c r="E45" t="s">
        <v>56</v>
      </c>
    </row>
    <row r="46" spans="2:5" x14ac:dyDescent="0.25">
      <c r="B46" s="20" t="s">
        <v>97</v>
      </c>
      <c r="C46" s="18">
        <f>'DW - Residential'!D23</f>
        <v>0</v>
      </c>
      <c r="E46" t="s">
        <v>56</v>
      </c>
    </row>
    <row r="47" spans="2:5" x14ac:dyDescent="0.25">
      <c r="B47" s="20" t="s">
        <v>98</v>
      </c>
      <c r="C47" s="18">
        <f>'DW - Residential'!D24</f>
        <v>0</v>
      </c>
      <c r="E47" t="s">
        <v>56</v>
      </c>
    </row>
    <row r="48" spans="2:5" x14ac:dyDescent="0.25">
      <c r="B48" s="20" t="s">
        <v>99</v>
      </c>
      <c r="C48" s="18">
        <f>'DW - Residential'!D25</f>
        <v>0</v>
      </c>
      <c r="E48" t="s">
        <v>56</v>
      </c>
    </row>
    <row r="49" spans="2:5" x14ac:dyDescent="0.25">
      <c r="B49" s="20" t="s">
        <v>100</v>
      </c>
      <c r="C49" s="18">
        <f>'DW - Residential'!D26</f>
        <v>0</v>
      </c>
      <c r="E49" t="s">
        <v>56</v>
      </c>
    </row>
    <row r="50" spans="2:5" x14ac:dyDescent="0.25">
      <c r="B50" s="20" t="s">
        <v>109</v>
      </c>
      <c r="C50" s="18">
        <f>'DW - Residential'!D27</f>
        <v>0</v>
      </c>
      <c r="E50" t="s">
        <v>56</v>
      </c>
    </row>
    <row r="51" spans="2:5" x14ac:dyDescent="0.25">
      <c r="B51" s="23" t="s">
        <v>105</v>
      </c>
      <c r="C51" s="18">
        <f>'DW - Residential'!D28</f>
        <v>0</v>
      </c>
      <c r="E51" t="s">
        <v>56</v>
      </c>
    </row>
    <row r="52" spans="2:5" x14ac:dyDescent="0.25">
      <c r="B52" s="23" t="s">
        <v>106</v>
      </c>
      <c r="C52" s="18">
        <f>'DW - Residential'!D29</f>
        <v>0</v>
      </c>
      <c r="E52" t="s">
        <v>56</v>
      </c>
    </row>
    <row r="53" spans="2:5" x14ac:dyDescent="0.25">
      <c r="B53" s="23" t="s">
        <v>107</v>
      </c>
      <c r="C53" s="18">
        <f>'DW - Residential'!D30</f>
        <v>0</v>
      </c>
      <c r="E53" t="s">
        <v>56</v>
      </c>
    </row>
    <row r="54" spans="2:5" x14ac:dyDescent="0.25">
      <c r="B54" s="23" t="s">
        <v>108</v>
      </c>
      <c r="C54" s="18">
        <f>'DW - Residential'!D31</f>
        <v>0</v>
      </c>
      <c r="E54" t="s">
        <v>56</v>
      </c>
    </row>
    <row r="55" spans="2:5" x14ac:dyDescent="0.25">
      <c r="B55" s="19" t="s">
        <v>101</v>
      </c>
      <c r="C55" s="18">
        <f>'DW - Residential'!D32</f>
        <v>0</v>
      </c>
      <c r="E55" t="s">
        <v>56</v>
      </c>
    </row>
    <row r="56" spans="2:5" x14ac:dyDescent="0.25">
      <c r="B56" s="19" t="s">
        <v>102</v>
      </c>
      <c r="C56" s="18">
        <f>'DW - Residential'!D33</f>
        <v>0</v>
      </c>
      <c r="E56" t="s">
        <v>56</v>
      </c>
    </row>
    <row r="57" spans="2:5" x14ac:dyDescent="0.25">
      <c r="B57" s="22" t="s">
        <v>103</v>
      </c>
      <c r="C57" s="18">
        <f>'DW - Residential'!D34</f>
        <v>0</v>
      </c>
      <c r="E57" t="s">
        <v>56</v>
      </c>
    </row>
    <row r="58" spans="2:5" x14ac:dyDescent="0.25">
      <c r="B58" s="22" t="s">
        <v>104</v>
      </c>
      <c r="C58" s="18">
        <f>'DW - Residential'!D35</f>
        <v>0</v>
      </c>
      <c r="E58" t="s">
        <v>56</v>
      </c>
    </row>
    <row r="59" spans="2:5" x14ac:dyDescent="0.25">
      <c r="B59" s="25" t="s">
        <v>110</v>
      </c>
      <c r="C59" s="18">
        <f>'DW - Residential'!D36</f>
        <v>0</v>
      </c>
      <c r="E59" t="s">
        <v>56</v>
      </c>
    </row>
    <row r="60" spans="2:5" x14ac:dyDescent="0.25">
      <c r="B60" s="25" t="s">
        <v>111</v>
      </c>
      <c r="C60" s="18">
        <f>'DW - Residential'!D37</f>
        <v>0</v>
      </c>
      <c r="E60" t="s">
        <v>56</v>
      </c>
    </row>
    <row r="61" spans="2:5" x14ac:dyDescent="0.25">
      <c r="B61" s="19" t="s">
        <v>112</v>
      </c>
      <c r="C61" s="18">
        <f>'DW - Residential'!D38</f>
        <v>0</v>
      </c>
      <c r="E61" t="s">
        <v>56</v>
      </c>
    </row>
    <row r="62" spans="2:5" x14ac:dyDescent="0.25">
      <c r="B62" s="24" t="s">
        <v>113</v>
      </c>
      <c r="C62" s="18">
        <f>'DW - Residential'!D39</f>
        <v>0</v>
      </c>
      <c r="E62" t="s">
        <v>56</v>
      </c>
    </row>
    <row r="63" spans="2:5" x14ac:dyDescent="0.25">
      <c r="B63" s="24" t="s">
        <v>114</v>
      </c>
      <c r="C63" s="18">
        <f>'DW - Residential'!D40</f>
        <v>0</v>
      </c>
      <c r="E63" t="s">
        <v>56</v>
      </c>
    </row>
    <row r="64" spans="2:5" x14ac:dyDescent="0.25">
      <c r="B64" t="s">
        <v>115</v>
      </c>
      <c r="D64" t="str">
        <f>'DW - Residential'!E10</f>
        <v>BMT R</v>
      </c>
    </row>
    <row r="65" spans="2:5" x14ac:dyDescent="0.25">
      <c r="B65" s="19" t="s">
        <v>177</v>
      </c>
      <c r="C65" s="18">
        <f>'DW - Residential'!E11</f>
        <v>0</v>
      </c>
      <c r="E65" t="s">
        <v>183</v>
      </c>
    </row>
    <row r="66" spans="2:5" x14ac:dyDescent="0.25">
      <c r="B66" s="19" t="s">
        <v>84</v>
      </c>
      <c r="C66" s="18">
        <f>'DW - Residential'!E12</f>
        <v>0</v>
      </c>
      <c r="E66" t="s">
        <v>183</v>
      </c>
    </row>
    <row r="67" spans="2:5" x14ac:dyDescent="0.25">
      <c r="B67" s="19" t="s">
        <v>85</v>
      </c>
      <c r="C67" s="18">
        <f>'DW - Residential'!E13</f>
        <v>0</v>
      </c>
      <c r="E67" t="s">
        <v>183</v>
      </c>
    </row>
    <row r="68" spans="2:5" x14ac:dyDescent="0.25">
      <c r="B68" s="19" t="s">
        <v>178</v>
      </c>
      <c r="C68" s="18">
        <f>'DW - Residential'!E14</f>
        <v>0</v>
      </c>
      <c r="E68" t="s">
        <v>183</v>
      </c>
    </row>
    <row r="69" spans="2:5" x14ac:dyDescent="0.25">
      <c r="B69" s="19" t="s">
        <v>86</v>
      </c>
      <c r="C69" s="18">
        <f>'DW - Residential'!E15</f>
        <v>0</v>
      </c>
      <c r="E69" t="s">
        <v>183</v>
      </c>
    </row>
    <row r="70" spans="2:5" x14ac:dyDescent="0.25">
      <c r="B70" s="20" t="s">
        <v>90</v>
      </c>
      <c r="C70" s="18">
        <f>'DW - Residential'!E16</f>
        <v>0</v>
      </c>
      <c r="E70" t="s">
        <v>183</v>
      </c>
    </row>
    <row r="71" spans="2:5" x14ac:dyDescent="0.25">
      <c r="B71" s="20" t="s">
        <v>91</v>
      </c>
      <c r="C71" s="18">
        <f>'DW - Residential'!E17</f>
        <v>0</v>
      </c>
      <c r="E71" t="s">
        <v>183</v>
      </c>
    </row>
    <row r="72" spans="2:5" x14ac:dyDescent="0.25">
      <c r="B72" s="20" t="s">
        <v>92</v>
      </c>
      <c r="C72" s="18">
        <f>'DW - Residential'!E18</f>
        <v>0</v>
      </c>
      <c r="E72" t="s">
        <v>183</v>
      </c>
    </row>
    <row r="73" spans="2:5" x14ac:dyDescent="0.25">
      <c r="B73" s="21" t="s">
        <v>93</v>
      </c>
      <c r="C73" s="18">
        <f>'DW - Residential'!E19</f>
        <v>0</v>
      </c>
      <c r="E73" t="s">
        <v>183</v>
      </c>
    </row>
    <row r="74" spans="2:5" x14ac:dyDescent="0.25">
      <c r="B74" s="21" t="s">
        <v>94</v>
      </c>
      <c r="C74" s="18">
        <f>'DW - Residential'!E20</f>
        <v>0</v>
      </c>
      <c r="E74" t="s">
        <v>183</v>
      </c>
    </row>
    <row r="75" spans="2:5" x14ac:dyDescent="0.25">
      <c r="B75" s="21" t="s">
        <v>95</v>
      </c>
      <c r="C75" s="18">
        <f>'DW - Residential'!E21</f>
        <v>0</v>
      </c>
      <c r="E75" t="s">
        <v>183</v>
      </c>
    </row>
    <row r="76" spans="2:5" x14ac:dyDescent="0.25">
      <c r="B76" s="21" t="s">
        <v>96</v>
      </c>
      <c r="C76" s="18">
        <f>'DW - Residential'!E22</f>
        <v>0</v>
      </c>
      <c r="E76" t="s">
        <v>183</v>
      </c>
    </row>
    <row r="77" spans="2:5" x14ac:dyDescent="0.25">
      <c r="B77" s="20" t="s">
        <v>97</v>
      </c>
      <c r="C77" s="18">
        <f>'DW - Residential'!E23</f>
        <v>0</v>
      </c>
      <c r="E77" t="s">
        <v>183</v>
      </c>
    </row>
    <row r="78" spans="2:5" x14ac:dyDescent="0.25">
      <c r="B78" s="20" t="s">
        <v>98</v>
      </c>
      <c r="C78" s="18">
        <f>'DW - Residential'!E24</f>
        <v>0</v>
      </c>
      <c r="E78" t="s">
        <v>183</v>
      </c>
    </row>
    <row r="79" spans="2:5" x14ac:dyDescent="0.25">
      <c r="B79" s="20" t="s">
        <v>99</v>
      </c>
      <c r="C79" s="18">
        <f>'DW - Residential'!E25</f>
        <v>0</v>
      </c>
      <c r="E79" t="s">
        <v>183</v>
      </c>
    </row>
    <row r="80" spans="2:5" x14ac:dyDescent="0.25">
      <c r="B80" s="20" t="s">
        <v>100</v>
      </c>
      <c r="C80" s="18">
        <f>'DW - Residential'!E26</f>
        <v>0</v>
      </c>
      <c r="E80" t="s">
        <v>183</v>
      </c>
    </row>
    <row r="81" spans="2:5" x14ac:dyDescent="0.25">
      <c r="B81" s="20" t="s">
        <v>109</v>
      </c>
      <c r="C81" s="18">
        <f>'DW - Residential'!E27</f>
        <v>0</v>
      </c>
      <c r="E81" t="s">
        <v>183</v>
      </c>
    </row>
    <row r="82" spans="2:5" x14ac:dyDescent="0.25">
      <c r="B82" s="23" t="s">
        <v>105</v>
      </c>
      <c r="C82" s="18">
        <f>'DW - Residential'!E28</f>
        <v>0</v>
      </c>
      <c r="E82" t="s">
        <v>183</v>
      </c>
    </row>
    <row r="83" spans="2:5" x14ac:dyDescent="0.25">
      <c r="B83" s="23" t="s">
        <v>106</v>
      </c>
      <c r="C83" s="18">
        <f>'DW - Residential'!E29</f>
        <v>0</v>
      </c>
      <c r="E83" t="s">
        <v>183</v>
      </c>
    </row>
    <row r="84" spans="2:5" x14ac:dyDescent="0.25">
      <c r="B84" s="23" t="s">
        <v>107</v>
      </c>
      <c r="C84" s="18">
        <f>'DW - Residential'!E30</f>
        <v>0</v>
      </c>
      <c r="E84" t="s">
        <v>183</v>
      </c>
    </row>
    <row r="85" spans="2:5" x14ac:dyDescent="0.25">
      <c r="B85" s="23" t="s">
        <v>108</v>
      </c>
      <c r="C85" s="18">
        <f>'DW - Residential'!E31</f>
        <v>0</v>
      </c>
      <c r="E85" t="s">
        <v>183</v>
      </c>
    </row>
    <row r="86" spans="2:5" x14ac:dyDescent="0.25">
      <c r="B86" s="19" t="s">
        <v>101</v>
      </c>
      <c r="C86" s="18">
        <f>'DW - Residential'!E32</f>
        <v>0</v>
      </c>
      <c r="E86" t="s">
        <v>183</v>
      </c>
    </row>
    <row r="87" spans="2:5" x14ac:dyDescent="0.25">
      <c r="B87" s="19" t="s">
        <v>102</v>
      </c>
      <c r="C87" s="18">
        <f>'DW - Residential'!E33</f>
        <v>0</v>
      </c>
      <c r="E87" t="s">
        <v>183</v>
      </c>
    </row>
    <row r="88" spans="2:5" x14ac:dyDescent="0.25">
      <c r="B88" s="22" t="s">
        <v>103</v>
      </c>
      <c r="C88" s="18">
        <f>'DW - Residential'!E34</f>
        <v>0</v>
      </c>
      <c r="E88" t="s">
        <v>183</v>
      </c>
    </row>
    <row r="89" spans="2:5" x14ac:dyDescent="0.25">
      <c r="B89" s="22" t="s">
        <v>104</v>
      </c>
      <c r="C89" s="18">
        <f>'DW - Residential'!E35</f>
        <v>0</v>
      </c>
      <c r="E89" t="s">
        <v>183</v>
      </c>
    </row>
    <row r="90" spans="2:5" x14ac:dyDescent="0.25">
      <c r="B90" s="25" t="s">
        <v>110</v>
      </c>
      <c r="C90" s="18">
        <f>'DW - Residential'!E36</f>
        <v>0</v>
      </c>
      <c r="E90" t="s">
        <v>183</v>
      </c>
    </row>
    <row r="91" spans="2:5" x14ac:dyDescent="0.25">
      <c r="B91" s="25" t="s">
        <v>111</v>
      </c>
      <c r="C91" s="18">
        <f>'DW - Residential'!E37</f>
        <v>0</v>
      </c>
      <c r="E91" t="s">
        <v>183</v>
      </c>
    </row>
    <row r="92" spans="2:5" x14ac:dyDescent="0.25">
      <c r="B92" s="19" t="s">
        <v>112</v>
      </c>
      <c r="C92" s="18">
        <f>'DW - Residential'!E38</f>
        <v>0</v>
      </c>
      <c r="E92" t="s">
        <v>183</v>
      </c>
    </row>
    <row r="93" spans="2:5" x14ac:dyDescent="0.25">
      <c r="B93" s="24" t="s">
        <v>113</v>
      </c>
      <c r="C93" s="18">
        <f>'DW - Residential'!E39</f>
        <v>0</v>
      </c>
      <c r="E93" t="s">
        <v>183</v>
      </c>
    </row>
    <row r="94" spans="2:5" x14ac:dyDescent="0.25">
      <c r="B94" s="24" t="s">
        <v>114</v>
      </c>
      <c r="C94" s="18">
        <f>'DW - Residential'!E40</f>
        <v>0</v>
      </c>
      <c r="E94" t="s">
        <v>183</v>
      </c>
    </row>
    <row r="95" spans="2:5" x14ac:dyDescent="0.25">
      <c r="B95" t="s">
        <v>115</v>
      </c>
      <c r="D95" t="str">
        <f>'DW - Residential'!F10</f>
        <v>BMT L</v>
      </c>
    </row>
    <row r="96" spans="2:5" x14ac:dyDescent="0.25">
      <c r="B96" s="19" t="s">
        <v>177</v>
      </c>
      <c r="C96" s="18">
        <f>'DW - Residential'!F11</f>
        <v>0</v>
      </c>
      <c r="E96" t="s">
        <v>184</v>
      </c>
    </row>
    <row r="97" spans="2:5" x14ac:dyDescent="0.25">
      <c r="B97" s="19" t="s">
        <v>84</v>
      </c>
      <c r="C97" s="18">
        <f>'DW - Residential'!F12</f>
        <v>0</v>
      </c>
      <c r="E97" t="s">
        <v>184</v>
      </c>
    </row>
    <row r="98" spans="2:5" x14ac:dyDescent="0.25">
      <c r="B98" s="19" t="s">
        <v>85</v>
      </c>
      <c r="C98" s="18">
        <f>'DW - Residential'!F13</f>
        <v>0</v>
      </c>
      <c r="E98" t="s">
        <v>184</v>
      </c>
    </row>
    <row r="99" spans="2:5" x14ac:dyDescent="0.25">
      <c r="B99" s="19" t="s">
        <v>178</v>
      </c>
      <c r="C99" s="18">
        <f>'DW - Residential'!F14</f>
        <v>0</v>
      </c>
      <c r="E99" t="s">
        <v>184</v>
      </c>
    </row>
    <row r="100" spans="2:5" x14ac:dyDescent="0.25">
      <c r="B100" s="19" t="s">
        <v>86</v>
      </c>
      <c r="C100" s="18">
        <f>'DW - Residential'!F15</f>
        <v>0</v>
      </c>
      <c r="E100" t="s">
        <v>184</v>
      </c>
    </row>
    <row r="101" spans="2:5" x14ac:dyDescent="0.25">
      <c r="B101" s="20" t="s">
        <v>90</v>
      </c>
      <c r="C101" s="18">
        <f>'DW - Residential'!F16</f>
        <v>0</v>
      </c>
      <c r="E101" t="s">
        <v>184</v>
      </c>
    </row>
    <row r="102" spans="2:5" x14ac:dyDescent="0.25">
      <c r="B102" s="20" t="s">
        <v>91</v>
      </c>
      <c r="C102" s="18">
        <f>'DW - Residential'!F17</f>
        <v>0</v>
      </c>
      <c r="E102" t="s">
        <v>184</v>
      </c>
    </row>
    <row r="103" spans="2:5" x14ac:dyDescent="0.25">
      <c r="B103" s="20" t="s">
        <v>92</v>
      </c>
      <c r="C103" s="18">
        <f>'DW - Residential'!F18</f>
        <v>0</v>
      </c>
      <c r="E103" t="s">
        <v>184</v>
      </c>
    </row>
    <row r="104" spans="2:5" x14ac:dyDescent="0.25">
      <c r="B104" s="21" t="s">
        <v>93</v>
      </c>
      <c r="C104" s="18">
        <f>'DW - Residential'!F19</f>
        <v>0</v>
      </c>
      <c r="E104" t="s">
        <v>184</v>
      </c>
    </row>
    <row r="105" spans="2:5" x14ac:dyDescent="0.25">
      <c r="B105" s="21" t="s">
        <v>94</v>
      </c>
      <c r="C105" s="18">
        <f>'DW - Residential'!F20</f>
        <v>0</v>
      </c>
      <c r="E105" t="s">
        <v>184</v>
      </c>
    </row>
    <row r="106" spans="2:5" x14ac:dyDescent="0.25">
      <c r="B106" s="21" t="s">
        <v>95</v>
      </c>
      <c r="C106" s="18">
        <f>'DW - Residential'!F21</f>
        <v>0</v>
      </c>
      <c r="E106" t="s">
        <v>184</v>
      </c>
    </row>
    <row r="107" spans="2:5" x14ac:dyDescent="0.25">
      <c r="B107" s="21" t="s">
        <v>96</v>
      </c>
      <c r="C107" s="18">
        <f>'DW - Residential'!F22</f>
        <v>0</v>
      </c>
      <c r="E107" t="s">
        <v>184</v>
      </c>
    </row>
    <row r="108" spans="2:5" x14ac:dyDescent="0.25">
      <c r="B108" s="20" t="s">
        <v>97</v>
      </c>
      <c r="C108" s="18">
        <f>'DW - Residential'!F23</f>
        <v>0</v>
      </c>
      <c r="E108" t="s">
        <v>184</v>
      </c>
    </row>
    <row r="109" spans="2:5" x14ac:dyDescent="0.25">
      <c r="B109" s="20" t="s">
        <v>98</v>
      </c>
      <c r="C109" s="18">
        <f>'DW - Residential'!F24</f>
        <v>0</v>
      </c>
      <c r="E109" t="s">
        <v>184</v>
      </c>
    </row>
    <row r="110" spans="2:5" x14ac:dyDescent="0.25">
      <c r="B110" s="20" t="s">
        <v>99</v>
      </c>
      <c r="C110" s="18">
        <f>'DW - Residential'!F25</f>
        <v>0</v>
      </c>
      <c r="E110" t="s">
        <v>184</v>
      </c>
    </row>
    <row r="111" spans="2:5" x14ac:dyDescent="0.25">
      <c r="B111" s="20" t="s">
        <v>100</v>
      </c>
      <c r="C111" s="18">
        <f>'DW - Residential'!F26</f>
        <v>0</v>
      </c>
      <c r="E111" t="s">
        <v>184</v>
      </c>
    </row>
    <row r="112" spans="2:5" x14ac:dyDescent="0.25">
      <c r="B112" s="20" t="s">
        <v>109</v>
      </c>
      <c r="C112" s="18">
        <f>'DW - Residential'!F27</f>
        <v>0</v>
      </c>
      <c r="E112" t="s">
        <v>184</v>
      </c>
    </row>
    <row r="113" spans="2:5" x14ac:dyDescent="0.25">
      <c r="B113" s="23" t="s">
        <v>105</v>
      </c>
      <c r="C113" s="18">
        <f>'DW - Residential'!F28</f>
        <v>0</v>
      </c>
      <c r="E113" t="s">
        <v>184</v>
      </c>
    </row>
    <row r="114" spans="2:5" x14ac:dyDescent="0.25">
      <c r="B114" s="23" t="s">
        <v>106</v>
      </c>
      <c r="C114" s="18">
        <f>'DW - Residential'!F29</f>
        <v>0</v>
      </c>
      <c r="E114" t="s">
        <v>184</v>
      </c>
    </row>
    <row r="115" spans="2:5" x14ac:dyDescent="0.25">
      <c r="B115" s="23" t="s">
        <v>107</v>
      </c>
      <c r="C115" s="18">
        <f>'DW - Residential'!F30</f>
        <v>0</v>
      </c>
      <c r="E115" t="s">
        <v>184</v>
      </c>
    </row>
    <row r="116" spans="2:5" x14ac:dyDescent="0.25">
      <c r="B116" s="23" t="s">
        <v>108</v>
      </c>
      <c r="C116" s="18">
        <f>'DW - Residential'!F31</f>
        <v>0</v>
      </c>
      <c r="E116" t="s">
        <v>184</v>
      </c>
    </row>
    <row r="117" spans="2:5" x14ac:dyDescent="0.25">
      <c r="B117" s="19" t="s">
        <v>101</v>
      </c>
      <c r="C117" s="18">
        <f>'DW - Residential'!F32</f>
        <v>0</v>
      </c>
      <c r="E117" t="s">
        <v>184</v>
      </c>
    </row>
    <row r="118" spans="2:5" x14ac:dyDescent="0.25">
      <c r="B118" s="19" t="s">
        <v>102</v>
      </c>
      <c r="C118" s="18">
        <f>'DW - Residential'!F33</f>
        <v>0</v>
      </c>
      <c r="E118" t="s">
        <v>184</v>
      </c>
    </row>
    <row r="119" spans="2:5" x14ac:dyDescent="0.25">
      <c r="B119" s="22" t="s">
        <v>103</v>
      </c>
      <c r="C119" s="18">
        <f>'DW - Residential'!F34</f>
        <v>0</v>
      </c>
      <c r="E119" t="s">
        <v>184</v>
      </c>
    </row>
    <row r="120" spans="2:5" x14ac:dyDescent="0.25">
      <c r="B120" s="22" t="s">
        <v>104</v>
      </c>
      <c r="C120" s="18">
        <f>'DW - Residential'!F35</f>
        <v>0</v>
      </c>
      <c r="E120" t="s">
        <v>184</v>
      </c>
    </row>
    <row r="121" spans="2:5" x14ac:dyDescent="0.25">
      <c r="B121" s="25" t="s">
        <v>110</v>
      </c>
      <c r="C121" s="18">
        <f>'DW - Residential'!F36</f>
        <v>0</v>
      </c>
      <c r="E121" t="s">
        <v>184</v>
      </c>
    </row>
    <row r="122" spans="2:5" x14ac:dyDescent="0.25">
      <c r="B122" s="25" t="s">
        <v>111</v>
      </c>
      <c r="C122" s="18">
        <f>'DW - Residential'!F37</f>
        <v>0</v>
      </c>
      <c r="E122" t="s">
        <v>184</v>
      </c>
    </row>
    <row r="123" spans="2:5" x14ac:dyDescent="0.25">
      <c r="B123" s="19" t="s">
        <v>112</v>
      </c>
      <c r="C123" s="18">
        <f>'DW - Residential'!F38</f>
        <v>0</v>
      </c>
      <c r="E123" t="s">
        <v>184</v>
      </c>
    </row>
    <row r="124" spans="2:5" x14ac:dyDescent="0.25">
      <c r="B124" s="24" t="s">
        <v>113</v>
      </c>
      <c r="C124" s="18">
        <f>'DW - Residential'!F39</f>
        <v>0</v>
      </c>
      <c r="E124" t="s">
        <v>184</v>
      </c>
    </row>
    <row r="125" spans="2:5" x14ac:dyDescent="0.25">
      <c r="B125" s="24" t="s">
        <v>114</v>
      </c>
      <c r="C125" s="18">
        <f>'DW - Residential'!F40</f>
        <v>0</v>
      </c>
      <c r="E125" t="s">
        <v>184</v>
      </c>
    </row>
    <row r="126" spans="2:5" x14ac:dyDescent="0.25">
      <c r="B126" t="s">
        <v>115</v>
      </c>
      <c r="D126" t="str">
        <f>'DW - Residential'!G10</f>
        <v>GARAGE</v>
      </c>
    </row>
    <row r="127" spans="2:5" x14ac:dyDescent="0.25">
      <c r="B127" s="19" t="s">
        <v>177</v>
      </c>
      <c r="C127" s="18">
        <f>'DW - Residential'!G11</f>
        <v>0</v>
      </c>
      <c r="E127" t="s">
        <v>57</v>
      </c>
    </row>
    <row r="128" spans="2:5" x14ac:dyDescent="0.25">
      <c r="B128" s="19" t="s">
        <v>84</v>
      </c>
      <c r="C128" s="18">
        <f>'DW - Residential'!G12</f>
        <v>0</v>
      </c>
      <c r="E128" t="s">
        <v>57</v>
      </c>
    </row>
    <row r="129" spans="2:5" x14ac:dyDescent="0.25">
      <c r="B129" s="19" t="s">
        <v>85</v>
      </c>
      <c r="C129" s="18">
        <f>'DW - Residential'!G13</f>
        <v>0</v>
      </c>
      <c r="E129" t="s">
        <v>57</v>
      </c>
    </row>
    <row r="130" spans="2:5" x14ac:dyDescent="0.25">
      <c r="B130" s="19" t="s">
        <v>178</v>
      </c>
      <c r="C130" s="18">
        <f>'DW - Residential'!G14</f>
        <v>0</v>
      </c>
      <c r="E130" t="s">
        <v>57</v>
      </c>
    </row>
    <row r="131" spans="2:5" x14ac:dyDescent="0.25">
      <c r="B131" s="19" t="s">
        <v>86</v>
      </c>
      <c r="C131" s="18">
        <f>'DW - Residential'!G15</f>
        <v>0</v>
      </c>
      <c r="E131" t="s">
        <v>57</v>
      </c>
    </row>
    <row r="132" spans="2:5" x14ac:dyDescent="0.25">
      <c r="B132" s="20" t="s">
        <v>90</v>
      </c>
      <c r="C132" s="18">
        <f>'DW - Residential'!G16</f>
        <v>0</v>
      </c>
      <c r="E132" t="s">
        <v>57</v>
      </c>
    </row>
    <row r="133" spans="2:5" x14ac:dyDescent="0.25">
      <c r="B133" s="20" t="s">
        <v>91</v>
      </c>
      <c r="C133" s="18">
        <f>'DW - Residential'!G17</f>
        <v>0</v>
      </c>
      <c r="E133" t="s">
        <v>57</v>
      </c>
    </row>
    <row r="134" spans="2:5" x14ac:dyDescent="0.25">
      <c r="B134" s="20" t="s">
        <v>92</v>
      </c>
      <c r="C134" s="18">
        <f>'DW - Residential'!G18</f>
        <v>0</v>
      </c>
      <c r="E134" t="s">
        <v>57</v>
      </c>
    </row>
    <row r="135" spans="2:5" x14ac:dyDescent="0.25">
      <c r="B135" s="21" t="s">
        <v>93</v>
      </c>
      <c r="C135" s="18">
        <f>'DW - Residential'!G19</f>
        <v>0</v>
      </c>
      <c r="E135" t="s">
        <v>57</v>
      </c>
    </row>
    <row r="136" spans="2:5" x14ac:dyDescent="0.25">
      <c r="B136" s="21" t="s">
        <v>94</v>
      </c>
      <c r="C136" s="18">
        <f>'DW - Residential'!G20</f>
        <v>0</v>
      </c>
      <c r="E136" t="s">
        <v>57</v>
      </c>
    </row>
    <row r="137" spans="2:5" x14ac:dyDescent="0.25">
      <c r="B137" s="21" t="s">
        <v>95</v>
      </c>
      <c r="C137" s="18">
        <f>'DW - Residential'!G21</f>
        <v>0</v>
      </c>
      <c r="E137" t="s">
        <v>57</v>
      </c>
    </row>
    <row r="138" spans="2:5" x14ac:dyDescent="0.25">
      <c r="B138" s="21" t="s">
        <v>96</v>
      </c>
      <c r="C138" s="18">
        <f>'DW - Residential'!G22</f>
        <v>0</v>
      </c>
      <c r="E138" t="s">
        <v>57</v>
      </c>
    </row>
    <row r="139" spans="2:5" x14ac:dyDescent="0.25">
      <c r="B139" s="20" t="s">
        <v>97</v>
      </c>
      <c r="C139" s="18">
        <f>'DW - Residential'!G23</f>
        <v>0</v>
      </c>
      <c r="E139" t="s">
        <v>57</v>
      </c>
    </row>
    <row r="140" spans="2:5" x14ac:dyDescent="0.25">
      <c r="B140" s="20" t="s">
        <v>98</v>
      </c>
      <c r="C140" s="18">
        <f>'DW - Residential'!G24</f>
        <v>0</v>
      </c>
      <c r="E140" t="s">
        <v>57</v>
      </c>
    </row>
    <row r="141" spans="2:5" x14ac:dyDescent="0.25">
      <c r="B141" s="20" t="s">
        <v>99</v>
      </c>
      <c r="C141" s="18">
        <f>'DW - Residential'!G25</f>
        <v>0</v>
      </c>
      <c r="E141" t="s">
        <v>57</v>
      </c>
    </row>
    <row r="142" spans="2:5" x14ac:dyDescent="0.25">
      <c r="B142" s="20" t="s">
        <v>100</v>
      </c>
      <c r="C142" s="18">
        <f>'DW - Residential'!G26</f>
        <v>0</v>
      </c>
      <c r="E142" t="s">
        <v>57</v>
      </c>
    </row>
    <row r="143" spans="2:5" x14ac:dyDescent="0.25">
      <c r="B143" s="20" t="s">
        <v>109</v>
      </c>
      <c r="C143" s="18">
        <f>'DW - Residential'!G27</f>
        <v>0</v>
      </c>
      <c r="E143" t="s">
        <v>57</v>
      </c>
    </row>
    <row r="144" spans="2:5" x14ac:dyDescent="0.25">
      <c r="B144" s="23" t="s">
        <v>105</v>
      </c>
      <c r="C144" s="18">
        <f>'DW - Residential'!G28</f>
        <v>0</v>
      </c>
      <c r="E144" t="s">
        <v>57</v>
      </c>
    </row>
    <row r="145" spans="2:5" x14ac:dyDescent="0.25">
      <c r="B145" s="23" t="s">
        <v>106</v>
      </c>
      <c r="C145" s="18">
        <f>'DW - Residential'!G29</f>
        <v>0</v>
      </c>
      <c r="E145" t="s">
        <v>57</v>
      </c>
    </row>
    <row r="146" spans="2:5" x14ac:dyDescent="0.25">
      <c r="B146" s="23" t="s">
        <v>107</v>
      </c>
      <c r="C146" s="18">
        <f>'DW - Residential'!G30</f>
        <v>0</v>
      </c>
      <c r="E146" t="s">
        <v>57</v>
      </c>
    </row>
    <row r="147" spans="2:5" x14ac:dyDescent="0.25">
      <c r="B147" s="23" t="s">
        <v>108</v>
      </c>
      <c r="C147" s="18">
        <f>'DW - Residential'!G31</f>
        <v>0</v>
      </c>
      <c r="E147" t="s">
        <v>57</v>
      </c>
    </row>
    <row r="148" spans="2:5" x14ac:dyDescent="0.25">
      <c r="B148" s="19" t="s">
        <v>101</v>
      </c>
      <c r="C148" s="18">
        <f>'DW - Residential'!G32</f>
        <v>0</v>
      </c>
      <c r="E148" t="s">
        <v>57</v>
      </c>
    </row>
    <row r="149" spans="2:5" x14ac:dyDescent="0.25">
      <c r="B149" s="19" t="s">
        <v>102</v>
      </c>
      <c r="C149" s="18">
        <f>'DW - Residential'!G33</f>
        <v>0</v>
      </c>
      <c r="E149" t="s">
        <v>57</v>
      </c>
    </row>
    <row r="150" spans="2:5" x14ac:dyDescent="0.25">
      <c r="B150" s="22" t="s">
        <v>103</v>
      </c>
      <c r="C150" s="18">
        <f>'DW - Residential'!G34</f>
        <v>0</v>
      </c>
      <c r="E150" t="s">
        <v>57</v>
      </c>
    </row>
    <row r="151" spans="2:5" x14ac:dyDescent="0.25">
      <c r="B151" s="22" t="s">
        <v>104</v>
      </c>
      <c r="C151" s="18">
        <f>'DW - Residential'!G35</f>
        <v>0</v>
      </c>
      <c r="E151" t="s">
        <v>57</v>
      </c>
    </row>
    <row r="152" spans="2:5" x14ac:dyDescent="0.25">
      <c r="B152" s="25" t="s">
        <v>110</v>
      </c>
      <c r="C152" s="18">
        <f>'DW - Residential'!G36</f>
        <v>0</v>
      </c>
      <c r="E152" t="s">
        <v>57</v>
      </c>
    </row>
    <row r="153" spans="2:5" x14ac:dyDescent="0.25">
      <c r="B153" s="25" t="s">
        <v>111</v>
      </c>
      <c r="C153" s="18">
        <f>'DW - Residential'!G37</f>
        <v>0</v>
      </c>
      <c r="E153" t="s">
        <v>57</v>
      </c>
    </row>
    <row r="154" spans="2:5" x14ac:dyDescent="0.25">
      <c r="B154" s="19" t="s">
        <v>112</v>
      </c>
      <c r="C154" s="18">
        <f>'DW - Residential'!G38</f>
        <v>0</v>
      </c>
      <c r="E154" t="s">
        <v>57</v>
      </c>
    </row>
    <row r="155" spans="2:5" x14ac:dyDescent="0.25">
      <c r="B155" s="24" t="s">
        <v>113</v>
      </c>
      <c r="C155" s="18">
        <f>'DW - Residential'!G39</f>
        <v>0</v>
      </c>
      <c r="E155" t="s">
        <v>57</v>
      </c>
    </row>
    <row r="156" spans="2:5" x14ac:dyDescent="0.25">
      <c r="B156" s="24" t="s">
        <v>114</v>
      </c>
      <c r="C156" s="18">
        <f>'DW - Residential'!G40</f>
        <v>0</v>
      </c>
      <c r="E156" t="s">
        <v>57</v>
      </c>
    </row>
    <row r="157" spans="2:5" x14ac:dyDescent="0.25">
      <c r="B157" t="s">
        <v>115</v>
      </c>
      <c r="D157" t="str">
        <f>'DW - Residential'!H10</f>
        <v>L-WAY</v>
      </c>
    </row>
    <row r="158" spans="2:5" x14ac:dyDescent="0.25">
      <c r="B158" s="19" t="s">
        <v>177</v>
      </c>
      <c r="C158" s="18">
        <f>'DW - Residential'!H11</f>
        <v>0</v>
      </c>
      <c r="E158" t="s">
        <v>75</v>
      </c>
    </row>
    <row r="159" spans="2:5" x14ac:dyDescent="0.25">
      <c r="B159" s="19" t="s">
        <v>84</v>
      </c>
      <c r="C159" s="18">
        <f>'DW - Residential'!H12</f>
        <v>0</v>
      </c>
      <c r="E159" t="s">
        <v>75</v>
      </c>
    </row>
    <row r="160" spans="2:5" x14ac:dyDescent="0.25">
      <c r="B160" s="19" t="s">
        <v>85</v>
      </c>
      <c r="C160" s="18">
        <f>'DW - Residential'!H13</f>
        <v>0</v>
      </c>
      <c r="E160" t="s">
        <v>75</v>
      </c>
    </row>
    <row r="161" spans="2:5" x14ac:dyDescent="0.25">
      <c r="B161" s="19" t="s">
        <v>178</v>
      </c>
      <c r="C161" s="18">
        <f>'DW - Residential'!H14</f>
        <v>0</v>
      </c>
      <c r="E161" t="s">
        <v>75</v>
      </c>
    </row>
    <row r="162" spans="2:5" x14ac:dyDescent="0.25">
      <c r="B162" s="19" t="s">
        <v>86</v>
      </c>
      <c r="C162" s="18">
        <f>'DW - Residential'!H15</f>
        <v>0</v>
      </c>
      <c r="E162" t="s">
        <v>75</v>
      </c>
    </row>
    <row r="163" spans="2:5" x14ac:dyDescent="0.25">
      <c r="B163" s="20" t="s">
        <v>90</v>
      </c>
      <c r="C163" s="18">
        <f>'DW - Residential'!H16</f>
        <v>0</v>
      </c>
      <c r="E163" t="s">
        <v>75</v>
      </c>
    </row>
    <row r="164" spans="2:5" x14ac:dyDescent="0.25">
      <c r="B164" s="20" t="s">
        <v>91</v>
      </c>
      <c r="C164" s="18">
        <f>'DW - Residential'!H17</f>
        <v>0</v>
      </c>
      <c r="E164" t="s">
        <v>75</v>
      </c>
    </row>
    <row r="165" spans="2:5" x14ac:dyDescent="0.25">
      <c r="B165" s="20" t="s">
        <v>92</v>
      </c>
      <c r="C165" s="18">
        <f>'DW - Residential'!H18</f>
        <v>0</v>
      </c>
      <c r="E165" t="s">
        <v>75</v>
      </c>
    </row>
    <row r="166" spans="2:5" x14ac:dyDescent="0.25">
      <c r="B166" s="21" t="s">
        <v>93</v>
      </c>
      <c r="C166" s="18">
        <f>'DW - Residential'!H19</f>
        <v>0</v>
      </c>
      <c r="E166" t="s">
        <v>75</v>
      </c>
    </row>
    <row r="167" spans="2:5" x14ac:dyDescent="0.25">
      <c r="B167" s="21" t="s">
        <v>94</v>
      </c>
      <c r="C167" s="18">
        <f>'DW - Residential'!H20</f>
        <v>0</v>
      </c>
      <c r="E167" t="s">
        <v>75</v>
      </c>
    </row>
    <row r="168" spans="2:5" x14ac:dyDescent="0.25">
      <c r="B168" s="21" t="s">
        <v>95</v>
      </c>
      <c r="C168" s="18">
        <f>'DW - Residential'!H21</f>
        <v>0</v>
      </c>
      <c r="E168" t="s">
        <v>75</v>
      </c>
    </row>
    <row r="169" spans="2:5" x14ac:dyDescent="0.25">
      <c r="B169" s="21" t="s">
        <v>96</v>
      </c>
      <c r="C169" s="18">
        <f>'DW - Residential'!H22</f>
        <v>0</v>
      </c>
      <c r="E169" t="s">
        <v>75</v>
      </c>
    </row>
    <row r="170" spans="2:5" x14ac:dyDescent="0.25">
      <c r="B170" s="20" t="s">
        <v>97</v>
      </c>
      <c r="C170" s="18">
        <f>'DW - Residential'!H23</f>
        <v>0</v>
      </c>
      <c r="E170" t="s">
        <v>75</v>
      </c>
    </row>
    <row r="171" spans="2:5" x14ac:dyDescent="0.25">
      <c r="B171" s="20" t="s">
        <v>98</v>
      </c>
      <c r="C171" s="18">
        <f>'DW - Residential'!H24</f>
        <v>0</v>
      </c>
      <c r="E171" t="s">
        <v>75</v>
      </c>
    </row>
    <row r="172" spans="2:5" x14ac:dyDescent="0.25">
      <c r="B172" s="20" t="s">
        <v>99</v>
      </c>
      <c r="C172" s="18">
        <f>'DW - Residential'!H25</f>
        <v>0</v>
      </c>
      <c r="E172" t="s">
        <v>75</v>
      </c>
    </row>
    <row r="173" spans="2:5" x14ac:dyDescent="0.25">
      <c r="B173" s="20" t="s">
        <v>100</v>
      </c>
      <c r="C173" s="18">
        <f>'DW - Residential'!H26</f>
        <v>0</v>
      </c>
      <c r="E173" t="s">
        <v>75</v>
      </c>
    </row>
    <row r="174" spans="2:5" x14ac:dyDescent="0.25">
      <c r="B174" s="20" t="s">
        <v>109</v>
      </c>
      <c r="C174" s="18">
        <f>'DW - Residential'!H27</f>
        <v>0</v>
      </c>
      <c r="E174" t="s">
        <v>75</v>
      </c>
    </row>
    <row r="175" spans="2:5" x14ac:dyDescent="0.25">
      <c r="B175" s="23" t="s">
        <v>105</v>
      </c>
      <c r="C175" s="18">
        <f>'DW - Residential'!H28</f>
        <v>0</v>
      </c>
      <c r="E175" t="s">
        <v>75</v>
      </c>
    </row>
    <row r="176" spans="2:5" x14ac:dyDescent="0.25">
      <c r="B176" s="23" t="s">
        <v>106</v>
      </c>
      <c r="C176" s="18">
        <f>'DW - Residential'!H29</f>
        <v>0</v>
      </c>
      <c r="E176" t="s">
        <v>75</v>
      </c>
    </row>
    <row r="177" spans="2:5" x14ac:dyDescent="0.25">
      <c r="B177" s="23" t="s">
        <v>107</v>
      </c>
      <c r="C177" s="18">
        <f>'DW - Residential'!H30</f>
        <v>0</v>
      </c>
      <c r="E177" t="s">
        <v>75</v>
      </c>
    </row>
    <row r="178" spans="2:5" x14ac:dyDescent="0.25">
      <c r="B178" s="23" t="s">
        <v>108</v>
      </c>
      <c r="C178" s="18">
        <f>'DW - Residential'!H31</f>
        <v>0</v>
      </c>
      <c r="E178" t="s">
        <v>75</v>
      </c>
    </row>
    <row r="179" spans="2:5" x14ac:dyDescent="0.25">
      <c r="B179" s="19" t="s">
        <v>101</v>
      </c>
      <c r="C179" s="18">
        <f>'DW - Residential'!H32</f>
        <v>0</v>
      </c>
      <c r="E179" t="s">
        <v>75</v>
      </c>
    </row>
    <row r="180" spans="2:5" x14ac:dyDescent="0.25">
      <c r="B180" s="19" t="s">
        <v>102</v>
      </c>
      <c r="C180" s="18">
        <f>'DW - Residential'!H33</f>
        <v>0</v>
      </c>
      <c r="E180" t="s">
        <v>75</v>
      </c>
    </row>
    <row r="181" spans="2:5" x14ac:dyDescent="0.25">
      <c r="B181" s="22" t="s">
        <v>103</v>
      </c>
      <c r="C181" s="18">
        <f>'DW - Residential'!H34</f>
        <v>0</v>
      </c>
      <c r="E181" t="s">
        <v>75</v>
      </c>
    </row>
    <row r="182" spans="2:5" x14ac:dyDescent="0.25">
      <c r="B182" s="22" t="s">
        <v>104</v>
      </c>
      <c r="C182" s="18">
        <f>'DW - Residential'!H35</f>
        <v>0</v>
      </c>
      <c r="E182" t="s">
        <v>75</v>
      </c>
    </row>
    <row r="183" spans="2:5" x14ac:dyDescent="0.25">
      <c r="B183" s="25" t="s">
        <v>110</v>
      </c>
      <c r="C183" s="18">
        <f>'DW - Residential'!H36</f>
        <v>0</v>
      </c>
      <c r="E183" t="s">
        <v>75</v>
      </c>
    </row>
    <row r="184" spans="2:5" x14ac:dyDescent="0.25">
      <c r="B184" s="25" t="s">
        <v>111</v>
      </c>
      <c r="C184" s="18">
        <f>'DW - Residential'!H37</f>
        <v>0</v>
      </c>
      <c r="E184" t="s">
        <v>75</v>
      </c>
    </row>
    <row r="185" spans="2:5" x14ac:dyDescent="0.25">
      <c r="B185" s="19" t="s">
        <v>112</v>
      </c>
      <c r="C185" s="18">
        <f>'DW - Residential'!H38</f>
        <v>0</v>
      </c>
      <c r="E185" t="s">
        <v>75</v>
      </c>
    </row>
    <row r="186" spans="2:5" x14ac:dyDescent="0.25">
      <c r="B186" s="24" t="s">
        <v>113</v>
      </c>
      <c r="C186" s="18">
        <f>'DW - Residential'!H39</f>
        <v>0</v>
      </c>
      <c r="E186" t="s">
        <v>75</v>
      </c>
    </row>
    <row r="187" spans="2:5" x14ac:dyDescent="0.25">
      <c r="B187" s="24" t="s">
        <v>114</v>
      </c>
      <c r="C187" s="18">
        <f>'DW - Residential'!H40</f>
        <v>0</v>
      </c>
      <c r="E187" t="s">
        <v>75</v>
      </c>
    </row>
    <row r="188" spans="2:5" x14ac:dyDescent="0.25">
      <c r="B188" t="s">
        <v>115</v>
      </c>
      <c r="D188" t="str">
        <f>'DW - Residential'!I10</f>
        <v>OTHER</v>
      </c>
    </row>
    <row r="189" spans="2:5" x14ac:dyDescent="0.25">
      <c r="B189" s="19" t="s">
        <v>177</v>
      </c>
      <c r="C189" s="18">
        <f>'DW - Residential'!I11</f>
        <v>0</v>
      </c>
      <c r="E189" t="s">
        <v>58</v>
      </c>
    </row>
    <row r="190" spans="2:5" x14ac:dyDescent="0.25">
      <c r="B190" s="19" t="s">
        <v>84</v>
      </c>
      <c r="C190" s="18">
        <f>'DW - Residential'!I12</f>
        <v>0</v>
      </c>
      <c r="E190" t="s">
        <v>58</v>
      </c>
    </row>
    <row r="191" spans="2:5" x14ac:dyDescent="0.25">
      <c r="B191" s="19" t="s">
        <v>85</v>
      </c>
      <c r="C191" s="18">
        <f>'DW - Residential'!I13</f>
        <v>0</v>
      </c>
      <c r="E191" t="s">
        <v>58</v>
      </c>
    </row>
    <row r="192" spans="2:5" x14ac:dyDescent="0.25">
      <c r="B192" s="19" t="s">
        <v>178</v>
      </c>
      <c r="C192" s="18">
        <f>'DW - Residential'!I14</f>
        <v>0</v>
      </c>
      <c r="E192" t="s">
        <v>58</v>
      </c>
    </row>
    <row r="193" spans="2:5" x14ac:dyDescent="0.25">
      <c r="B193" s="19" t="s">
        <v>86</v>
      </c>
      <c r="C193" s="18">
        <f>'DW - Residential'!I15</f>
        <v>0</v>
      </c>
      <c r="E193" t="s">
        <v>58</v>
      </c>
    </row>
    <row r="194" spans="2:5" x14ac:dyDescent="0.25">
      <c r="B194" s="20" t="s">
        <v>90</v>
      </c>
      <c r="C194" s="18">
        <f>'DW - Residential'!I16</f>
        <v>0</v>
      </c>
      <c r="E194" t="s">
        <v>58</v>
      </c>
    </row>
    <row r="195" spans="2:5" x14ac:dyDescent="0.25">
      <c r="B195" s="20" t="s">
        <v>91</v>
      </c>
      <c r="C195" s="18">
        <f>'DW - Residential'!I17</f>
        <v>0</v>
      </c>
      <c r="E195" t="s">
        <v>58</v>
      </c>
    </row>
    <row r="196" spans="2:5" x14ac:dyDescent="0.25">
      <c r="B196" s="20" t="s">
        <v>92</v>
      </c>
      <c r="C196" s="18">
        <f>'DW - Residential'!I18</f>
        <v>0</v>
      </c>
      <c r="E196" t="s">
        <v>58</v>
      </c>
    </row>
    <row r="197" spans="2:5" x14ac:dyDescent="0.25">
      <c r="B197" s="21" t="s">
        <v>93</v>
      </c>
      <c r="C197" s="18">
        <f>'DW - Residential'!I19</f>
        <v>0</v>
      </c>
      <c r="E197" t="s">
        <v>58</v>
      </c>
    </row>
    <row r="198" spans="2:5" x14ac:dyDescent="0.25">
      <c r="B198" s="21" t="s">
        <v>94</v>
      </c>
      <c r="C198" s="18">
        <f>'DW - Residential'!I20</f>
        <v>0</v>
      </c>
      <c r="E198" t="s">
        <v>58</v>
      </c>
    </row>
    <row r="199" spans="2:5" x14ac:dyDescent="0.25">
      <c r="B199" s="21" t="s">
        <v>95</v>
      </c>
      <c r="C199" s="18">
        <f>'DW - Residential'!I21</f>
        <v>0</v>
      </c>
      <c r="E199" t="s">
        <v>58</v>
      </c>
    </row>
    <row r="200" spans="2:5" x14ac:dyDescent="0.25">
      <c r="B200" s="21" t="s">
        <v>96</v>
      </c>
      <c r="C200" s="18">
        <f>'DW - Residential'!I22</f>
        <v>0</v>
      </c>
      <c r="E200" t="s">
        <v>58</v>
      </c>
    </row>
    <row r="201" spans="2:5" x14ac:dyDescent="0.25">
      <c r="B201" s="20" t="s">
        <v>97</v>
      </c>
      <c r="C201" s="18">
        <f>'DW - Residential'!I23</f>
        <v>0</v>
      </c>
      <c r="E201" t="s">
        <v>58</v>
      </c>
    </row>
    <row r="202" spans="2:5" x14ac:dyDescent="0.25">
      <c r="B202" s="20" t="s">
        <v>98</v>
      </c>
      <c r="C202" s="18">
        <f>'DW - Residential'!I24</f>
        <v>0</v>
      </c>
      <c r="E202" t="s">
        <v>58</v>
      </c>
    </row>
    <row r="203" spans="2:5" x14ac:dyDescent="0.25">
      <c r="B203" s="20" t="s">
        <v>99</v>
      </c>
      <c r="C203" s="18">
        <f>'DW - Residential'!I25</f>
        <v>0</v>
      </c>
      <c r="E203" t="s">
        <v>58</v>
      </c>
    </row>
    <row r="204" spans="2:5" x14ac:dyDescent="0.25">
      <c r="B204" s="20" t="s">
        <v>100</v>
      </c>
      <c r="C204" s="18">
        <f>'DW - Residential'!I26</f>
        <v>0</v>
      </c>
      <c r="E204" t="s">
        <v>58</v>
      </c>
    </row>
    <row r="205" spans="2:5" x14ac:dyDescent="0.25">
      <c r="B205" s="20" t="s">
        <v>109</v>
      </c>
      <c r="C205" s="18">
        <f>'DW - Residential'!I27</f>
        <v>0</v>
      </c>
      <c r="E205" t="s">
        <v>58</v>
      </c>
    </row>
    <row r="206" spans="2:5" x14ac:dyDescent="0.25">
      <c r="B206" s="23" t="s">
        <v>105</v>
      </c>
      <c r="C206" s="18">
        <f>'DW - Residential'!I28</f>
        <v>0</v>
      </c>
      <c r="E206" t="s">
        <v>58</v>
      </c>
    </row>
    <row r="207" spans="2:5" x14ac:dyDescent="0.25">
      <c r="B207" s="23" t="s">
        <v>106</v>
      </c>
      <c r="C207" s="18">
        <f>'DW - Residential'!I29</f>
        <v>0</v>
      </c>
      <c r="E207" t="s">
        <v>58</v>
      </c>
    </row>
    <row r="208" spans="2:5" x14ac:dyDescent="0.25">
      <c r="B208" s="23" t="s">
        <v>107</v>
      </c>
      <c r="C208" s="18">
        <f>'DW - Residential'!I30</f>
        <v>0</v>
      </c>
      <c r="E208" t="s">
        <v>58</v>
      </c>
    </row>
    <row r="209" spans="2:5" x14ac:dyDescent="0.25">
      <c r="B209" s="23" t="s">
        <v>108</v>
      </c>
      <c r="C209" s="18">
        <f>'DW - Residential'!I31</f>
        <v>0</v>
      </c>
      <c r="E209" t="s">
        <v>58</v>
      </c>
    </row>
    <row r="210" spans="2:5" x14ac:dyDescent="0.25">
      <c r="B210" s="19" t="s">
        <v>101</v>
      </c>
      <c r="C210" s="18">
        <f>'DW - Residential'!I32</f>
        <v>0</v>
      </c>
      <c r="E210" t="s">
        <v>58</v>
      </c>
    </row>
    <row r="211" spans="2:5" x14ac:dyDescent="0.25">
      <c r="B211" s="19" t="s">
        <v>102</v>
      </c>
      <c r="C211" s="18">
        <f>'DW - Residential'!I33</f>
        <v>0</v>
      </c>
      <c r="E211" t="s">
        <v>58</v>
      </c>
    </row>
    <row r="212" spans="2:5" x14ac:dyDescent="0.25">
      <c r="B212" s="22" t="s">
        <v>103</v>
      </c>
      <c r="C212" s="18">
        <f>'DW - Residential'!I34</f>
        <v>0</v>
      </c>
      <c r="E212" t="s">
        <v>58</v>
      </c>
    </row>
    <row r="213" spans="2:5" x14ac:dyDescent="0.25">
      <c r="B213" s="22" t="s">
        <v>104</v>
      </c>
      <c r="C213" s="18">
        <f>'DW - Residential'!I35</f>
        <v>0</v>
      </c>
      <c r="E213" t="s">
        <v>58</v>
      </c>
    </row>
    <row r="214" spans="2:5" x14ac:dyDescent="0.25">
      <c r="B214" s="25" t="s">
        <v>110</v>
      </c>
      <c r="C214" s="18">
        <f>'DW - Residential'!I36</f>
        <v>0</v>
      </c>
      <c r="E214" t="s">
        <v>58</v>
      </c>
    </row>
    <row r="215" spans="2:5" x14ac:dyDescent="0.25">
      <c r="B215" s="25" t="s">
        <v>111</v>
      </c>
      <c r="C215" s="18">
        <f>'DW - Residential'!I37</f>
        <v>0</v>
      </c>
      <c r="E215" t="s">
        <v>58</v>
      </c>
    </row>
    <row r="216" spans="2:5" x14ac:dyDescent="0.25">
      <c r="B216" s="19" t="s">
        <v>112</v>
      </c>
      <c r="C216" s="18">
        <f>'DW - Residential'!I38</f>
        <v>0</v>
      </c>
      <c r="E216" t="s">
        <v>58</v>
      </c>
    </row>
    <row r="217" spans="2:5" x14ac:dyDescent="0.25">
      <c r="B217" s="24" t="s">
        <v>113</v>
      </c>
      <c r="C217" s="18">
        <f>'DW - Residential'!I39</f>
        <v>0</v>
      </c>
      <c r="E217" t="s">
        <v>58</v>
      </c>
    </row>
    <row r="218" spans="2:5" x14ac:dyDescent="0.25">
      <c r="B218" s="24" t="s">
        <v>114</v>
      </c>
      <c r="C218" s="18">
        <f>'DW - Residential'!I40</f>
        <v>0</v>
      </c>
      <c r="E218" t="s">
        <v>58</v>
      </c>
    </row>
    <row r="219" spans="2:5" x14ac:dyDescent="0.25">
      <c r="B219" t="s">
        <v>115</v>
      </c>
    </row>
    <row r="220" spans="2:5" x14ac:dyDescent="0.25">
      <c r="B220" t="s">
        <v>118</v>
      </c>
      <c r="C220">
        <f>'DW - Residential'!B54</f>
        <v>0</v>
      </c>
    </row>
    <row r="221" spans="2:5" x14ac:dyDescent="0.25">
      <c r="B221" t="s">
        <v>119</v>
      </c>
      <c r="C221">
        <f>'DW - Residential'!B55</f>
        <v>0</v>
      </c>
    </row>
    <row r="222" spans="2:5" x14ac:dyDescent="0.25">
      <c r="B222" t="s">
        <v>120</v>
      </c>
      <c r="C222">
        <f>'DW - Residential'!B56</f>
        <v>0</v>
      </c>
    </row>
    <row r="223" spans="2:5" x14ac:dyDescent="0.25">
      <c r="B223" t="s">
        <v>117</v>
      </c>
      <c r="C223">
        <f>'DW - Residential'!B57</f>
        <v>0</v>
      </c>
    </row>
    <row r="224" spans="2:5" x14ac:dyDescent="0.25">
      <c r="B224" t="s">
        <v>121</v>
      </c>
      <c r="C224">
        <f>'DW - Residential'!B58</f>
        <v>0</v>
      </c>
    </row>
    <row r="225" spans="2:3" x14ac:dyDescent="0.25">
      <c r="B225" t="s">
        <v>122</v>
      </c>
      <c r="C225">
        <f>'DW - Residential'!C53</f>
        <v>0</v>
      </c>
    </row>
    <row r="226" spans="2:3" x14ac:dyDescent="0.25">
      <c r="B226" t="s">
        <v>123</v>
      </c>
      <c r="C226">
        <f>'DW - Residential'!C54</f>
        <v>0</v>
      </c>
    </row>
    <row r="227" spans="2:3" x14ac:dyDescent="0.25">
      <c r="B227" t="s">
        <v>124</v>
      </c>
      <c r="C227">
        <f>'DW - Residential'!C55</f>
        <v>0</v>
      </c>
    </row>
    <row r="228" spans="2:3" x14ac:dyDescent="0.25">
      <c r="B228" t="s">
        <v>125</v>
      </c>
      <c r="C228">
        <f>'DW - Residential'!C56</f>
        <v>0</v>
      </c>
    </row>
    <row r="229" spans="2:3" x14ac:dyDescent="0.25">
      <c r="B229" t="s">
        <v>126</v>
      </c>
      <c r="C229">
        <f>'DW - Residential'!C57</f>
        <v>0</v>
      </c>
    </row>
    <row r="230" spans="2:3" x14ac:dyDescent="0.25">
      <c r="B230" t="s">
        <v>127</v>
      </c>
      <c r="C230">
        <f>'DW - Residential'!C58</f>
        <v>0</v>
      </c>
    </row>
    <row r="231" spans="2:3" x14ac:dyDescent="0.25">
      <c r="B231" t="s">
        <v>128</v>
      </c>
      <c r="C231">
        <f>'DW - Residential'!D54</f>
        <v>0</v>
      </c>
    </row>
    <row r="232" spans="2:3" x14ac:dyDescent="0.25">
      <c r="B232" t="s">
        <v>129</v>
      </c>
      <c r="C232">
        <f>'DW - Residential'!D55</f>
        <v>0</v>
      </c>
    </row>
    <row r="233" spans="2:3" x14ac:dyDescent="0.25">
      <c r="B233" t="s">
        <v>130</v>
      </c>
      <c r="C233">
        <f>'DW - Residential'!D56</f>
        <v>0</v>
      </c>
    </row>
    <row r="234" spans="2:3" x14ac:dyDescent="0.25">
      <c r="B234" t="s">
        <v>131</v>
      </c>
      <c r="C234">
        <f>'DW - Residential'!D57</f>
        <v>0</v>
      </c>
    </row>
    <row r="235" spans="2:3" x14ac:dyDescent="0.25">
      <c r="B235" t="s">
        <v>133</v>
      </c>
      <c r="C235">
        <f>'DW - Residential'!E53</f>
        <v>0</v>
      </c>
    </row>
    <row r="236" spans="2:3" x14ac:dyDescent="0.25">
      <c r="B236" t="s">
        <v>134</v>
      </c>
      <c r="C236">
        <f>'DW - Residential'!F53</f>
        <v>0</v>
      </c>
    </row>
    <row r="237" spans="2:3" x14ac:dyDescent="0.25">
      <c r="B237" t="s">
        <v>135</v>
      </c>
      <c r="C237">
        <f>'DW - Residential'!E54</f>
        <v>0</v>
      </c>
    </row>
    <row r="238" spans="2:3" x14ac:dyDescent="0.25">
      <c r="B238" t="s">
        <v>136</v>
      </c>
      <c r="C238">
        <f>'DW - Residential'!F54</f>
        <v>0</v>
      </c>
    </row>
    <row r="239" spans="2:3" x14ac:dyDescent="0.25">
      <c r="B239" t="s">
        <v>137</v>
      </c>
      <c r="C239">
        <f>'DW - Residential'!E55</f>
        <v>0</v>
      </c>
    </row>
    <row r="240" spans="2:3" x14ac:dyDescent="0.25">
      <c r="B240" t="s">
        <v>138</v>
      </c>
      <c r="C240">
        <f>'DW - Residential'!F55</f>
        <v>0</v>
      </c>
    </row>
    <row r="241" spans="2:3" x14ac:dyDescent="0.25">
      <c r="B241" t="s">
        <v>139</v>
      </c>
      <c r="C241">
        <f>'DW - Residential'!E57</f>
        <v>0</v>
      </c>
    </row>
    <row r="242" spans="2:3" x14ac:dyDescent="0.25">
      <c r="B242" t="s">
        <v>140</v>
      </c>
      <c r="C242">
        <f>'DW - Residential'!F57</f>
        <v>0</v>
      </c>
    </row>
    <row r="243" spans="2:3" x14ac:dyDescent="0.25">
      <c r="B243" t="s">
        <v>141</v>
      </c>
      <c r="C243">
        <f>'DW - Residential'!E58</f>
        <v>0</v>
      </c>
    </row>
    <row r="244" spans="2:3" x14ac:dyDescent="0.25">
      <c r="B244" t="s">
        <v>142</v>
      </c>
      <c r="C244">
        <f>'DW - Residential'!G54</f>
        <v>0</v>
      </c>
    </row>
    <row r="245" spans="2:3" x14ac:dyDescent="0.25">
      <c r="B245" t="s">
        <v>143</v>
      </c>
      <c r="C245">
        <f>'DW - Residential'!H54</f>
        <v>0</v>
      </c>
    </row>
    <row r="246" spans="2:3" x14ac:dyDescent="0.25">
      <c r="B246" t="s">
        <v>144</v>
      </c>
      <c r="C246">
        <f>'DW - Residential'!G55</f>
        <v>0</v>
      </c>
    </row>
    <row r="247" spans="2:3" x14ac:dyDescent="0.25">
      <c r="B247" t="s">
        <v>145</v>
      </c>
      <c r="C247">
        <f>'DW - Residential'!H55</f>
        <v>0</v>
      </c>
    </row>
    <row r="248" spans="2:3" x14ac:dyDescent="0.25">
      <c r="B248" t="s">
        <v>146</v>
      </c>
      <c r="C248">
        <f>'DW - Residential'!G57</f>
        <v>0</v>
      </c>
    </row>
    <row r="249" spans="2:3" x14ac:dyDescent="0.25">
      <c r="B249" t="s">
        <v>147</v>
      </c>
      <c r="C249">
        <f>'DW - Residential'!H57</f>
        <v>0</v>
      </c>
    </row>
    <row r="250" spans="2:3" x14ac:dyDescent="0.25">
      <c r="B250" t="s">
        <v>148</v>
      </c>
      <c r="C250">
        <f>'DW - Residential'!I54</f>
        <v>0</v>
      </c>
    </row>
    <row r="251" spans="2:3" x14ac:dyDescent="0.25">
      <c r="B251" t="s">
        <v>149</v>
      </c>
      <c r="C251">
        <f>'DW - Residential'!J54</f>
        <v>0</v>
      </c>
    </row>
    <row r="252" spans="2:3" x14ac:dyDescent="0.25">
      <c r="B252" t="s">
        <v>150</v>
      </c>
      <c r="C252">
        <f>'DW - Residential'!I55</f>
        <v>0</v>
      </c>
    </row>
    <row r="253" spans="2:3" x14ac:dyDescent="0.25">
      <c r="B253" t="s">
        <v>151</v>
      </c>
      <c r="C253">
        <f>'DW - Residential'!J55</f>
        <v>0</v>
      </c>
    </row>
    <row r="254" spans="2:3" x14ac:dyDescent="0.25">
      <c r="B254" t="s">
        <v>152</v>
      </c>
      <c r="C254">
        <f>'DW - Residential'!I57</f>
        <v>0</v>
      </c>
    </row>
    <row r="255" spans="2:3" x14ac:dyDescent="0.25">
      <c r="B255" t="s">
        <v>153</v>
      </c>
      <c r="C255">
        <f>'DW - Residential'!J57</f>
        <v>0</v>
      </c>
    </row>
    <row r="256" spans="2:3" x14ac:dyDescent="0.25">
      <c r="B256" t="s">
        <v>155</v>
      </c>
      <c r="C256">
        <f>'DW - Residential'!B62</f>
        <v>0</v>
      </c>
    </row>
    <row r="257" spans="2:3" x14ac:dyDescent="0.25">
      <c r="B257" t="s">
        <v>156</v>
      </c>
      <c r="C257">
        <f>'DW - Residential'!E62</f>
        <v>0</v>
      </c>
    </row>
    <row r="258" spans="2:3" x14ac:dyDescent="0.25">
      <c r="B258" t="s">
        <v>157</v>
      </c>
      <c r="C258">
        <f>'DW - Residential'!F62</f>
        <v>0</v>
      </c>
    </row>
    <row r="259" spans="2:3" x14ac:dyDescent="0.25">
      <c r="B259" t="s">
        <v>158</v>
      </c>
      <c r="C259">
        <f>'DW - Residential'!G62</f>
        <v>0</v>
      </c>
    </row>
    <row r="260" spans="2:3" x14ac:dyDescent="0.25">
      <c r="B260" t="s">
        <v>159</v>
      </c>
      <c r="C260">
        <f>'DW - Residential'!H62</f>
        <v>0</v>
      </c>
    </row>
    <row r="261" spans="2:3" x14ac:dyDescent="0.25">
      <c r="B261" t="s">
        <v>160</v>
      </c>
      <c r="C261">
        <f>'DW - Residential'!B63</f>
        <v>0</v>
      </c>
    </row>
    <row r="262" spans="2:3" x14ac:dyDescent="0.25">
      <c r="B262" t="s">
        <v>161</v>
      </c>
      <c r="C262">
        <f>'DW - Residential'!C63</f>
        <v>0</v>
      </c>
    </row>
    <row r="263" spans="2:3" x14ac:dyDescent="0.25">
      <c r="B263" t="s">
        <v>162</v>
      </c>
      <c r="C263">
        <f>'DW - Residential'!E63</f>
        <v>0</v>
      </c>
    </row>
    <row r="264" spans="2:3" x14ac:dyDescent="0.25">
      <c r="B264" t="s">
        <v>163</v>
      </c>
      <c r="C264">
        <f>'DW - Residential'!I63</f>
        <v>0</v>
      </c>
    </row>
    <row r="265" spans="2:3" x14ac:dyDescent="0.25">
      <c r="B265" t="s">
        <v>164</v>
      </c>
      <c r="C265">
        <f>'DW - Residential'!B64</f>
        <v>0</v>
      </c>
    </row>
    <row r="266" spans="2:3" x14ac:dyDescent="0.25">
      <c r="B266" t="s">
        <v>165</v>
      </c>
      <c r="C266">
        <f>'DW - Residential'!E64</f>
        <v>0</v>
      </c>
    </row>
    <row r="267" spans="2:3" x14ac:dyDescent="0.25">
      <c r="B267" t="s">
        <v>166</v>
      </c>
      <c r="C267">
        <f>'DW - Residential'!G64</f>
        <v>0</v>
      </c>
    </row>
    <row r="268" spans="2:3" x14ac:dyDescent="0.25">
      <c r="B268" t="s">
        <v>167</v>
      </c>
      <c r="C268">
        <f>'DW - Residential'!J64</f>
        <v>0</v>
      </c>
    </row>
    <row r="269" spans="2:3" x14ac:dyDescent="0.25">
      <c r="B269" t="s">
        <v>44</v>
      </c>
      <c r="C269">
        <f>'DW - Residential'!D67</f>
        <v>0</v>
      </c>
    </row>
    <row r="270" spans="2:3" x14ac:dyDescent="0.25">
      <c r="B270" t="s">
        <v>45</v>
      </c>
      <c r="C270">
        <f>'DW - Residential'!D68</f>
        <v>0</v>
      </c>
    </row>
    <row r="271" spans="2:3" x14ac:dyDescent="0.25">
      <c r="B271" t="s">
        <v>46</v>
      </c>
      <c r="C271">
        <f>'DW - Residential'!D70</f>
        <v>0</v>
      </c>
    </row>
    <row r="272" spans="2:3" x14ac:dyDescent="0.25">
      <c r="B272" t="s">
        <v>169</v>
      </c>
      <c r="C272">
        <f>'DW - Residential'!D71</f>
        <v>0</v>
      </c>
    </row>
    <row r="273" spans="2:3" x14ac:dyDescent="0.25">
      <c r="B273" t="s">
        <v>47</v>
      </c>
      <c r="C273">
        <f>'DW - Residential'!D73</f>
        <v>0</v>
      </c>
    </row>
    <row r="274" spans="2:3" x14ac:dyDescent="0.25">
      <c r="B274" t="s">
        <v>48</v>
      </c>
      <c r="C274">
        <f>'DW - Residential'!D74</f>
        <v>0</v>
      </c>
    </row>
    <row r="275" spans="2:3" x14ac:dyDescent="0.25">
      <c r="B275" t="s">
        <v>49</v>
      </c>
      <c r="C275">
        <f>'DW - Residential'!D75</f>
        <v>0</v>
      </c>
    </row>
    <row r="276" spans="2:3" x14ac:dyDescent="0.25">
      <c r="B276" t="s">
        <v>170</v>
      </c>
      <c r="C276">
        <f>'DW - Residential'!D77</f>
        <v>0</v>
      </c>
    </row>
    <row r="277" spans="2:3" x14ac:dyDescent="0.25">
      <c r="B277" t="s">
        <v>171</v>
      </c>
      <c r="C277">
        <f>'DW - Residential'!D78</f>
        <v>0</v>
      </c>
    </row>
    <row r="278" spans="2:3" x14ac:dyDescent="0.25">
      <c r="B278" t="s">
        <v>172</v>
      </c>
      <c r="C278">
        <f>'DW - Residential'!D79</f>
        <v>0</v>
      </c>
    </row>
    <row r="279" spans="2:3" x14ac:dyDescent="0.25">
      <c r="B279" t="s">
        <v>173</v>
      </c>
      <c r="C279">
        <f>'DW - Residential'!D80</f>
        <v>0</v>
      </c>
    </row>
    <row r="280" spans="2:3" x14ac:dyDescent="0.25">
      <c r="B280" t="s">
        <v>174</v>
      </c>
      <c r="C280">
        <f>'DW - Residential'!D81</f>
        <v>0</v>
      </c>
    </row>
    <row r="281" spans="2:3" x14ac:dyDescent="0.25">
      <c r="B281" t="s">
        <v>175</v>
      </c>
      <c r="C281">
        <f>'DW - Residential'!D82</f>
        <v>0</v>
      </c>
    </row>
    <row r="282" spans="2:3" x14ac:dyDescent="0.25">
      <c r="B282" t="s">
        <v>176</v>
      </c>
      <c r="C282">
        <f>'DW - Residential'!D85</f>
        <v>0</v>
      </c>
    </row>
  </sheetData>
  <sheetProtection algorithmName="SHA-512" hashValue="1nuwD62Ml05NDnlIWZvIf7XFQWwZeGGUFLgpZQGIXVMjg7fkyIRcWQV+u8xSILrEdcwjU4cJYqoy/n9kzW/Tyg==" saltValue="ghY4XrP+MiR3dpWevOY5kw==" spinCount="100000" sheet="1" objects="1" scenarios="1" selectLockedCells="1" selectUnlockedCells="1"/>
  <phoneticPr fontId="6" type="noConversion"/>
  <pageMargins left="0.7" right="0.7" top="0.75" bottom="0.75" header="0.3" footer="0.3"/>
  <pageSetup orientation="portrait" horizontalDpi="1200" verticalDpi="1200" r:id="rId1"/>
  <ignoredErrors>
    <ignoredError sqref="C24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0248B496A464682C6667D16E69D25" ma:contentTypeVersion="9" ma:contentTypeDescription="Create a new document." ma:contentTypeScope="" ma:versionID="ad6fb0669cb3ecd181328726cc208adf">
  <xsd:schema xmlns:xsd="http://www.w3.org/2001/XMLSchema" xmlns:xs="http://www.w3.org/2001/XMLSchema" xmlns:p="http://schemas.microsoft.com/office/2006/metadata/properties" xmlns:ns2="17eba0f7-b85b-4ba7-94a1-be1053bfa2a3" xmlns:ns3="9a831558-0bb7-41d9-b549-a47fffec175c" targetNamespace="http://schemas.microsoft.com/office/2006/metadata/properties" ma:root="true" ma:fieldsID="30fae44b042d09a6e4713cb6ba0f07bc" ns2:_="" ns3:_="">
    <xsd:import namespace="17eba0f7-b85b-4ba7-94a1-be1053bfa2a3"/>
    <xsd:import namespace="9a831558-0bb7-41d9-b549-a47fffec17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ba0f7-b85b-4ba7-94a1-be1053bfa2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ab10393-0be1-47e7-a6e9-d2931fd3c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31558-0bb7-41d9-b549-a47fffec175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298a653-fac9-448a-aa4b-a64ab231fd2d}" ma:internalName="TaxCatchAll" ma:showField="CatchAllData" ma:web="9a831558-0bb7-41d9-b549-a47fffec17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eba0f7-b85b-4ba7-94a1-be1053bfa2a3">
      <Terms xmlns="http://schemas.microsoft.com/office/infopath/2007/PartnerControls"/>
    </lcf76f155ced4ddcb4097134ff3c332f>
    <TaxCatchAll xmlns="9a831558-0bb7-41d9-b549-a47fffec175c" xsi:nil="true"/>
  </documentManagement>
</p:properties>
</file>

<file path=customXml/itemProps1.xml><?xml version="1.0" encoding="utf-8"?>
<ds:datastoreItem xmlns:ds="http://schemas.openxmlformats.org/officeDocument/2006/customXml" ds:itemID="{D31E3096-0DED-4B62-A7BB-2DF0B7F7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eba0f7-b85b-4ba7-94a1-be1053bfa2a3"/>
    <ds:schemaRef ds:uri="9a831558-0bb7-41d9-b549-a47fffec17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3A2DF-8663-4362-8EA1-93996F14A6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A7CD93-88A2-4810-9851-6A254ED57F85}">
  <ds:schemaRefs>
    <ds:schemaRef ds:uri="http://schemas.microsoft.com/office/2006/metadata/properties"/>
    <ds:schemaRef ds:uri="http://schemas.microsoft.com/office/infopath/2007/PartnerControls"/>
    <ds:schemaRef ds:uri="17eba0f7-b85b-4ba7-94a1-be1053bfa2a3"/>
    <ds:schemaRef ds:uri="9a831558-0bb7-41d9-b549-a47fffec17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DW - Residential</vt:lpstr>
      <vt:lpstr>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Arsh Dhillon (arsh@crownbuilding.ca)</dc:creator>
  <cp:lastModifiedBy>Arsh Dhillon</cp:lastModifiedBy>
  <cp:lastPrinted>2023-01-09T19:53:02Z</cp:lastPrinted>
  <dcterms:created xsi:type="dcterms:W3CDTF">2020-02-28T23:45:27Z</dcterms:created>
  <dcterms:modified xsi:type="dcterms:W3CDTF">2023-10-31T00:56:56Z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0x010100ED20248B496A464682C6667D16E69D25</vt:lpwstr>
  </property>
  <property fmtid="{D5CDD505-2E9C-101B-9397-08002B2CF9AE}" pid="3" name="MediaServiceImageTags">
    <vt:lpwstr/>
  </property>
</Properties>
</file>